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4-2025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0" i="4" l="1"/>
  <c r="F60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<sst xmlns="http://schemas.openxmlformats.org/spreadsheetml/2006/main" count="222" uniqueCount="207">
  <si>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</si>
  <si>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</si>
  <si>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</si>
  <si>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</si>
  <si>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</si>
  <si>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</si>
  <si>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</si>
  <si>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</si>
  <si>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</si>
  <si>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</si>
  <si>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</si>
  <si>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</si>
  <si>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</si>
  <si>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</si>
  <si>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</si>
  <si>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</si>
  <si>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</si>
  <si>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</si>
  <si>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</si>
  <si>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</si>
  <si>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</si>
  <si>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</si>
  <si>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</si>
  <si>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</si>
  <si>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</si>
  <si>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</si>
  <si>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</si>
  <si>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</si>
  <si>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</si>
  <si>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</si>
  <si>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</si>
  <si>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</si>
  <si>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</si>
  <si>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</si>
  <si>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</si>
  <si>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</si>
  <si>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</si>
  <si>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</si>
  <si>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</si>
  <si>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</si>
  <si>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</si>
  <si>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</si>
  <si>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</si>
  <si>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</si>
  <si>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</si>
  <si>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</si>
  <si>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</si>
  <si>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</si>
  <si>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REINO UNIDO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</si>
  <si>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</si>
  <si>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</si>
  <si>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</si>
  <si>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</si>
  <si>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</si>
  <si>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</si>
  <si>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</si>
  <si>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>PORTUGAL</t>
  </si>
  <si>
    <t xml:space="preserve">REGISTRO DE VENTAS </t>
  </si>
  <si>
    <t xml:space="preserve">Registro de Ventas </t>
  </si>
  <si>
    <t>No.</t>
  </si>
  <si>
    <t>BICAFE</t>
  </si>
  <si>
    <t>COAGRICSAL</t>
  </si>
  <si>
    <t>COCAFELOL</t>
  </si>
  <si>
    <t>SAN MARCOS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</si>
  <si>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</si>
  <si>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</si>
  <si>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</si>
  <si>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</si>
  <si>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</si>
  <si>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</si>
  <si>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</si>
  <si>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COREA, REPUBLICA DE</t>
  </si>
  <si>
    <t>LIGIA CRISTINA SANCHEZ</t>
  </si>
  <si>
    <t>PACAYAL COFFEE S.A.</t>
  </si>
  <si>
    <t>ARUCO</t>
  </si>
  <si>
    <t>BERACA USA NY</t>
  </si>
  <si>
    <t>BENEFICIO DE CAFÉ INLOHER</t>
  </si>
  <si>
    <t>CANADA</t>
  </si>
  <si>
    <t>COOP. REG. MIXTA (RAOS)</t>
  </si>
  <si>
    <t>ADELMO LOPEZ</t>
  </si>
  <si>
    <t>SOEX S. DE R. L.</t>
  </si>
  <si>
    <t>COCAFCAL</t>
  </si>
  <si>
    <t>EXP. DE CAFE OG</t>
  </si>
  <si>
    <t>EXP. DE CAFÉ DE OCCIDENTE, S. DE R. L.</t>
  </si>
  <si>
    <t>EXP. DE PRODUCTOS ORGANICOS 18 CONEJO</t>
  </si>
  <si>
    <t>ITALIA</t>
  </si>
  <si>
    <t>2023-2024</t>
  </si>
  <si>
    <t>COSECHA 2023-2024</t>
  </si>
  <si>
    <t>CAFESCOR</t>
  </si>
  <si>
    <t>MACAW COFFEE, S. A.</t>
  </si>
  <si>
    <t>CAFEINTER</t>
  </si>
  <si>
    <t>APROCACERCHIL</t>
  </si>
  <si>
    <t>NELSON SANTAMARIA</t>
  </si>
  <si>
    <t>SIGUA FAMILY</t>
  </si>
  <si>
    <t>MEXICO</t>
  </si>
  <si>
    <t>MALASIA</t>
  </si>
  <si>
    <t>FRANKLIN VALERIO</t>
  </si>
  <si>
    <t>SUDAFRICA, REP. DE</t>
  </si>
  <si>
    <t>SUECIA</t>
  </si>
  <si>
    <t>CAFICO</t>
  </si>
  <si>
    <t>ROBERTO N. HAWIT</t>
  </si>
  <si>
    <t>NUEVA ZELANDA</t>
  </si>
  <si>
    <t>COPROCAEL</t>
  </si>
  <si>
    <t>BENEFICIO PARAISEÑO</t>
  </si>
  <si>
    <t>EXCASA</t>
  </si>
  <si>
    <t>RUSIA</t>
  </si>
  <si>
    <t>NELSON M. LAGOS G.</t>
  </si>
  <si>
    <t>INDIA</t>
  </si>
  <si>
    <t>GRUPO AQUA</t>
  </si>
  <si>
    <t>UNION COFFEE</t>
  </si>
  <si>
    <t>EL MAÑANERO CONQUISTADOR</t>
  </si>
  <si>
    <t>EXPOL</t>
  </si>
  <si>
    <t>FINCA LIQUIDAMBAR</t>
  </si>
  <si>
    <t>VOLUMEN 46Kg</t>
  </si>
  <si>
    <t>AGOSTO</t>
  </si>
  <si>
    <t>Información Estadística Cosecha 2024/2025</t>
  </si>
  <si>
    <t xml:space="preserve">*Arrastre2023-2024:  </t>
  </si>
  <si>
    <t>2024-2025</t>
  </si>
  <si>
    <t>COSECHA 2024-2025</t>
  </si>
  <si>
    <t>SEPTIEMBRE</t>
  </si>
  <si>
    <t xml:space="preserve">*2024-2025, Datos preliminares. </t>
  </si>
  <si>
    <t>GRECIA</t>
  </si>
  <si>
    <t>URUGUAY</t>
  </si>
  <si>
    <t>OCTUBRE</t>
  </si>
  <si>
    <t>COHORSIL</t>
  </si>
  <si>
    <t>COPANEX, S.A</t>
  </si>
  <si>
    <t>ECUADOR</t>
  </si>
  <si>
    <t>REPUBLICA DOMINICANA</t>
  </si>
  <si>
    <t>TURQUIA</t>
  </si>
  <si>
    <t>ARABIA SAUDITA</t>
  </si>
  <si>
    <t>SINGAPORE</t>
  </si>
  <si>
    <t>JAPON</t>
  </si>
  <si>
    <t>FRANCIA</t>
  </si>
  <si>
    <t>VIET NAM</t>
  </si>
  <si>
    <t xml:space="preserve">INVERSIONES LAS CHUMECAS S.A. </t>
  </si>
  <si>
    <t>NORUEGA</t>
  </si>
  <si>
    <t>HOLANDA (PAISES BAJOS)</t>
  </si>
  <si>
    <t>FINLANDIA</t>
  </si>
  <si>
    <t>CHINA</t>
  </si>
  <si>
    <t>NOVIEMBRE</t>
  </si>
  <si>
    <t>AGROCOMERCIAL DEL VALLE</t>
  </si>
  <si>
    <t>AGEO</t>
  </si>
  <si>
    <t>BULGARIA</t>
  </si>
  <si>
    <t>IRLANDA</t>
  </si>
  <si>
    <t>LURVIN RADAMES VENTURA</t>
  </si>
  <si>
    <t>CONEXH, S. A.</t>
  </si>
  <si>
    <t>CAFÉ AZUL MEAMBAR, S.A.</t>
  </si>
  <si>
    <t>ISRAEL</t>
  </si>
  <si>
    <t>TAIWAN</t>
  </si>
  <si>
    <t>ALGERIA</t>
  </si>
  <si>
    <t>COCAOL</t>
  </si>
  <si>
    <t>COCREBISTOL</t>
  </si>
  <si>
    <t>ARGENTINA</t>
  </si>
  <si>
    <t>JONATHAN BURKHOLDER</t>
  </si>
  <si>
    <t>AROMA CAFE Y MIEL</t>
  </si>
  <si>
    <t>DINAMARCA</t>
  </si>
  <si>
    <t>ISLANDIA</t>
  </si>
  <si>
    <t>LETONIA</t>
  </si>
  <si>
    <t>HONG KONG</t>
  </si>
  <si>
    <t>LITUANIA</t>
  </si>
  <si>
    <t>UCRANIA</t>
  </si>
  <si>
    <t>POLONIA</t>
  </si>
  <si>
    <t>ESTONIA</t>
  </si>
  <si>
    <t>DICIEMBRE</t>
  </si>
  <si>
    <t>COMISUYL</t>
  </si>
  <si>
    <t>EMIRATOS ARABES UNIDOS</t>
  </si>
  <si>
    <t>YANET ROMERO</t>
  </si>
  <si>
    <t>LESLIE W. ZIMMERMAN</t>
  </si>
  <si>
    <t>SUIZA</t>
  </si>
  <si>
    <t>FILIPINAS</t>
  </si>
  <si>
    <t>PROEXO</t>
  </si>
  <si>
    <t>COSTA RICA</t>
  </si>
  <si>
    <t>ENERO</t>
  </si>
  <si>
    <t>CHILE</t>
  </si>
  <si>
    <t>HONDURAS SPECIALTY COFFEE, S.A.</t>
  </si>
  <si>
    <t>JORDANIA</t>
  </si>
  <si>
    <t>GUYANA</t>
  </si>
  <si>
    <t>CAFÉ VILLA FLORIDA</t>
  </si>
  <si>
    <t>MANUEL DE JESUS ARITA</t>
  </si>
  <si>
    <t>COCASAM, LTD.</t>
  </si>
  <si>
    <t>SAFRACAFE</t>
  </si>
  <si>
    <t>FEBRERO</t>
  </si>
  <si>
    <t>RUMANIA</t>
  </si>
  <si>
    <t>BELICE</t>
  </si>
  <si>
    <t>SOLO MARCAS, S.A.</t>
  </si>
  <si>
    <t>COMBRIFOL</t>
  </si>
  <si>
    <t>CUBA</t>
  </si>
  <si>
    <t>MARRUECOS</t>
  </si>
  <si>
    <t>COMUCAP</t>
  </si>
  <si>
    <t>AGROCAFE S. A.</t>
  </si>
  <si>
    <t>MARZO</t>
  </si>
  <si>
    <t>FRANKLIN MADRID</t>
  </si>
  <si>
    <t>ROGER DOMINGUEZ</t>
  </si>
  <si>
    <t>LESLY BOJORQUEZ</t>
  </si>
  <si>
    <t>ABRIL</t>
  </si>
  <si>
    <t>BENEFICIO DE CAFÉ GAITAN</t>
  </si>
  <si>
    <t>JUNIO*</t>
  </si>
  <si>
    <t>BENEFICIO EL ALTO</t>
  </si>
  <si>
    <t>JORGE ARTURO SERRANO VILLANUEVA</t>
  </si>
  <si>
    <t>CAIMAN, ISLAS</t>
  </si>
  <si>
    <t>MAYO</t>
  </si>
  <si>
    <t>JULIO*</t>
  </si>
  <si>
    <t>BECAPEÑA</t>
  </si>
  <si>
    <t>DELAFINCAH</t>
  </si>
  <si>
    <t>HAITI</t>
  </si>
  <si>
    <t>EMILIO GARCIA</t>
  </si>
  <si>
    <t>FINCA TERRERITO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</si>
</sst>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/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5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7" fillId="2" borderId="0" xfId="0" applyFont="1" applyFill="1"/>
    <xf numFmtId="164" fontId="28" fillId="2" borderId="0" xfId="1" applyFont="1" applyFill="1" applyAlignment="1">
      <alignment horizontal="right"/>
    </xf>
    <xf numFmtId="170" fontId="22" fillId="2" borderId="4" xfId="2" applyNumberFormat="1" applyFont="1" applyFill="1" applyBorder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0" fontId="0" fillId="2" borderId="0" xfId="0" applyFont="1" applyFill="1" applyBorder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8" fillId="2" borderId="1" xfId="1" applyFont="1" applyFill="1" applyBorder="1" applyAlignment="1">
      <alignment horizontal="center"/>
    </xf>
    <xf numFmtId="10" fontId="28" fillId="2" borderId="1" xfId="0" applyNumberFormat="1" applyFont="1" applyFill="1" applyBorder="1" applyAlignment="1">
      <alignment horizontal="center"/>
    </xf>
    <xf numFmtId="164" fontId="13" fillId="3" borderId="0" xfId="1" applyFont="1" applyFill="1"/>
    <xf numFmtId="170" fontId="13" fillId="3" borderId="0" xfId="2" applyNumberFormat="1" applyFont="1" applyFill="1"/>
    <xf numFmtId="0" fontId="13" fillId="3" borderId="0" xfId="0" applyFont="1" applyFill="1"/>
    <xf numFmtId="0" fontId="0" fillId="3" borderId="0" xfId="0" applyFill="1"/>
    <xf numFmtId="0" fontId="29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7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6013771.46</c:v>
                </c:pt>
                <c:pt idx="1">
                  <c:v>5823710.6299999999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6281128.3000000082</c:v>
                </c:pt>
                <c:pt idx="1">
                  <c:v>5926057.9200000307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267356.84000000823</c:v>
                </c:pt>
                <c:pt idx="1">
                  <c:v>102347.29000003077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70" t="s">
        <v>0</v>
      </c>
      <c r="B1" s="30"/>
      <c r="C1" s="30"/>
      <c r="D1" s="31"/>
      <c r="E1" s="31"/>
      <c r="F1" s="30"/>
      <c r="K1" s="109"/>
      <c r="L1" s="109"/>
      <c r="M1" s="109"/>
      <c r="N1" s="109"/>
      <c r="O1" s="109"/>
      <c r="P1" s="109"/>
      <c r="Q1" s="109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90" t="s">
        <v>115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0" t="s">
        <v>2</v>
      </c>
      <c r="B4" s="87" t="s">
        <v>86</v>
      </c>
      <c r="C4" s="87" t="s">
        <v>117</v>
      </c>
      <c r="D4" s="110" t="s">
        <v>3</v>
      </c>
      <c r="E4" s="112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1"/>
      <c r="B5" s="88" t="s">
        <v>5</v>
      </c>
      <c r="C5" s="88" t="s">
        <v>5</v>
      </c>
      <c r="D5" s="111"/>
      <c r="E5" s="113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1">
        <v>6213847.0800000001</v>
      </c>
      <c r="C6" s="34">
        <v>6259186.3199999984</v>
      </c>
      <c r="D6" s="98">
        <v>45339.239999998361</v>
      </c>
      <c r="E6" s="99">
        <v>7.2964846762850113E-3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58</v>
      </c>
      <c r="B7" s="34">
        <v>6013771.46</v>
      </c>
      <c r="C7" s="34">
        <v>6281128.3000000082</v>
      </c>
      <c r="D7" s="98">
        <v>267356.84000000823</v>
      </c>
      <c r="E7" s="99">
        <v>4.4457432707296171E-2</v>
      </c>
      <c r="F7" s="35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x14ac:dyDescent="0.35">
      <c r="A8" s="44" t="s">
        <v>16</v>
      </c>
      <c r="B8" s="46">
        <v>5823710.6299999999</v>
      </c>
      <c r="C8" s="46">
        <v>5926057.9200000307</v>
      </c>
      <c r="D8" s="100">
        <v>102347.29000003077</v>
      </c>
      <c r="E8" s="101">
        <v>1.7574240291542573E-2</v>
      </c>
      <c r="F8" s="35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</row>
    <row r="9" spans="1:24" x14ac:dyDescent="0.35">
      <c r="A9" s="30" t="s">
        <v>6</v>
      </c>
      <c r="B9" s="30"/>
      <c r="C9" s="30"/>
      <c r="D9" s="31"/>
      <c r="E9" s="31"/>
      <c r="F9" s="30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x14ac:dyDescent="0.35">
      <c r="A10" s="30" t="s">
        <v>7</v>
      </c>
      <c r="B10" s="30"/>
      <c r="C10" s="36"/>
      <c r="D10" s="31"/>
      <c r="E10" s="31"/>
      <c r="F10" s="30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4" x14ac:dyDescent="0.35">
      <c r="A11" s="30" t="s">
        <v>116</v>
      </c>
      <c r="B11" s="36">
        <v>308790.14000000007</v>
      </c>
      <c r="C11" s="37" t="s">
        <v>41</v>
      </c>
      <c r="D11" s="31"/>
      <c r="E11" s="31"/>
      <c r="F11" s="30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spans="1:24" ht="15.75" customHeight="1" x14ac:dyDescent="0.35">
      <c r="A12" s="30"/>
      <c r="B12" s="30"/>
      <c r="C12" s="30"/>
      <c r="D12" s="31"/>
      <c r="E12" s="31"/>
      <c r="F12" s="30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spans="1:24" ht="15.75" customHeight="1" x14ac:dyDescent="0.35">
      <c r="A13" s="108" t="s">
        <v>8</v>
      </c>
      <c r="B13" s="108"/>
      <c r="C13" s="108"/>
      <c r="D13" s="108"/>
      <c r="E13" s="31"/>
      <c r="F13" s="3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ht="25" x14ac:dyDescent="0.35">
      <c r="A14" s="89" t="s">
        <v>2</v>
      </c>
      <c r="B14" s="89" t="s">
        <v>9</v>
      </c>
      <c r="C14" s="89" t="s">
        <v>10</v>
      </c>
      <c r="D14" s="89" t="s">
        <v>11</v>
      </c>
      <c r="E14" s="89" t="s">
        <v>12</v>
      </c>
      <c r="F14" s="89" t="s">
        <v>13</v>
      </c>
      <c r="G14" s="5"/>
      <c r="J14" s="1"/>
      <c r="K14" s="64"/>
      <c r="L14" s="64" t="s">
        <v>2</v>
      </c>
      <c r="M14" s="64" t="s">
        <v>86</v>
      </c>
      <c r="N14" s="64" t="s">
        <v>117</v>
      </c>
      <c r="O14" s="64" t="s">
        <v>55</v>
      </c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35">
      <c r="A15" s="35" t="s">
        <v>14</v>
      </c>
      <c r="B15" s="33">
        <v>5950396.1799999988</v>
      </c>
      <c r="C15" s="33">
        <v>1371280862.8231103</v>
      </c>
      <c r="D15" s="42">
        <v>230.45202728385567</v>
      </c>
      <c r="E15" s="40">
        <v>35306981388.940002</v>
      </c>
      <c r="F15" s="33">
        <v>5933.5513671528352</v>
      </c>
      <c r="J15" s="4"/>
      <c r="K15" s="64"/>
      <c r="L15" s="47" t="s">
        <v>15</v>
      </c>
      <c r="M15" s="65">
        <f>+B7</f>
        <v>6013771.46</v>
      </c>
      <c r="N15" s="65">
        <f>+C7</f>
        <v>6281128.3000000082</v>
      </c>
      <c r="O15" s="66">
        <f>D7</f>
        <v>267356.84000000823</v>
      </c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35">
      <c r="A16" s="35" t="s">
        <v>58</v>
      </c>
      <c r="B16" s="33">
        <v>6281128.3000000082</v>
      </c>
      <c r="C16" s="33">
        <v>2198193130.6962762</v>
      </c>
      <c r="D16" s="42">
        <v>349.96787610536046</v>
      </c>
      <c r="E16" s="34">
        <v>56248110700.530754</v>
      </c>
      <c r="F16" s="33">
        <v>8955.0966027123941</v>
      </c>
      <c r="G16" s="29"/>
      <c r="J16" s="4"/>
      <c r="K16" s="64"/>
      <c r="L16" s="47" t="s">
        <v>16</v>
      </c>
      <c r="M16" s="65">
        <f>+B8</f>
        <v>5823710.6299999999</v>
      </c>
      <c r="N16" s="65">
        <f>+C8</f>
        <v>5926057.9200000307</v>
      </c>
      <c r="O16" s="66">
        <f>D8</f>
        <v>102347.29000003077</v>
      </c>
      <c r="P16" s="64"/>
      <c r="Q16" s="64"/>
      <c r="R16" s="64"/>
      <c r="S16" s="64"/>
      <c r="T16" s="64"/>
      <c r="U16" s="64"/>
      <c r="V16" s="64"/>
      <c r="W16" s="64"/>
      <c r="X16" s="64"/>
    </row>
    <row r="17" spans="1:24" ht="15.75" customHeight="1" x14ac:dyDescent="0.35">
      <c r="A17" s="43" t="s">
        <v>16</v>
      </c>
      <c r="B17" s="44">
        <v>5926057.9200000307</v>
      </c>
      <c r="C17" s="44">
        <v>2090532091.796149</v>
      </c>
      <c r="D17" s="45">
        <v>352.76943290424981</v>
      </c>
      <c r="E17" s="46">
        <v>53807432756.793152</v>
      </c>
      <c r="F17" s="44">
        <v>9079.8020341982883</v>
      </c>
      <c r="G17" s="29"/>
      <c r="J17" s="10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spans="1:24" x14ac:dyDescent="0.35"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spans="1:24" x14ac:dyDescent="0.35"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4" x14ac:dyDescent="0.35"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1:24" x14ac:dyDescent="0.3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1:24" x14ac:dyDescent="0.3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5" t="s">
        <v>17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35">
      <c r="A2" s="80" t="s">
        <v>7</v>
      </c>
      <c r="B2" s="116" t="s">
        <v>87</v>
      </c>
      <c r="C2" s="116"/>
      <c r="D2" s="116"/>
      <c r="E2" s="116" t="s">
        <v>118</v>
      </c>
      <c r="F2" s="116"/>
      <c r="G2" s="116"/>
      <c r="H2" s="117" t="s">
        <v>18</v>
      </c>
      <c r="I2" s="118"/>
      <c r="J2" s="119"/>
    </row>
    <row r="3" spans="1:10" ht="34.5" x14ac:dyDescent="0.35">
      <c r="A3" s="77" t="s">
        <v>24</v>
      </c>
      <c r="B3" s="78" t="s">
        <v>19</v>
      </c>
      <c r="C3" s="79" t="s">
        <v>20</v>
      </c>
      <c r="D3" s="79" t="s">
        <v>21</v>
      </c>
      <c r="E3" s="78" t="s">
        <v>19</v>
      </c>
      <c r="F3" s="79" t="s">
        <v>20</v>
      </c>
      <c r="G3" s="79" t="s">
        <v>21</v>
      </c>
      <c r="H3" s="79" t="s">
        <v>19</v>
      </c>
      <c r="I3" s="79" t="s">
        <v>20</v>
      </c>
      <c r="J3" s="79" t="s">
        <v>22</v>
      </c>
    </row>
    <row r="4" spans="1:10" x14ac:dyDescent="0.35">
      <c r="A4" s="48" t="s">
        <v>123</v>
      </c>
      <c r="B4" s="49">
        <v>32405.15</v>
      </c>
      <c r="C4" s="49">
        <v>5986211.1775899995</v>
      </c>
      <c r="D4" s="50">
        <v>184.73024126072551</v>
      </c>
      <c r="E4" s="52">
        <v>22580.239999999998</v>
      </c>
      <c r="F4" s="72">
        <v>4808967.1105000004</v>
      </c>
      <c r="G4" s="50">
        <v>212.97236479771698</v>
      </c>
      <c r="H4" s="51">
        <v>-9824.9100000000035</v>
      </c>
      <c r="I4" s="53">
        <v>-1177244.0670899991</v>
      </c>
      <c r="J4" s="92">
        <v>-0.3031897707617463</v>
      </c>
    </row>
    <row r="5" spans="1:10" x14ac:dyDescent="0.35">
      <c r="A5" s="48" t="s">
        <v>139</v>
      </c>
      <c r="B5" s="52">
        <v>87984</v>
      </c>
      <c r="C5" s="52">
        <v>15263925.15392</v>
      </c>
      <c r="D5" s="50">
        <v>173.48523770140025</v>
      </c>
      <c r="E5" s="52">
        <v>37542.479999999996</v>
      </c>
      <c r="F5" s="72">
        <v>7442328.4560000002</v>
      </c>
      <c r="G5" s="50">
        <v>198.23752868750282</v>
      </c>
      <c r="H5" s="51">
        <v>-50441.520000000004</v>
      </c>
      <c r="I5" s="53">
        <v>-7821596.6979200002</v>
      </c>
      <c r="J5" s="92">
        <v>-0.57330332787779603</v>
      </c>
    </row>
    <row r="6" spans="1:10" x14ac:dyDescent="0.35">
      <c r="A6" s="48" t="s">
        <v>163</v>
      </c>
      <c r="B6" s="49">
        <v>277979.99</v>
      </c>
      <c r="C6" s="49">
        <v>50844539.681109995</v>
      </c>
      <c r="D6" s="50">
        <v>182.90719300015081</v>
      </c>
      <c r="E6" s="52">
        <v>112511.45999999998</v>
      </c>
      <c r="F6" s="72">
        <v>30925850.978249997</v>
      </c>
      <c r="G6" s="50">
        <v>274.86845320690003</v>
      </c>
      <c r="H6" s="51">
        <v>-165468.53000000003</v>
      </c>
      <c r="I6" s="53">
        <v>-19918688.702859998</v>
      </c>
      <c r="J6" s="92">
        <v>-0.59525338496486757</v>
      </c>
    </row>
    <row r="7" spans="1:10" x14ac:dyDescent="0.35">
      <c r="A7" s="48" t="s">
        <v>172</v>
      </c>
      <c r="B7" s="52">
        <v>446564.14999999997</v>
      </c>
      <c r="C7" s="52">
        <v>85673262.039649993</v>
      </c>
      <c r="D7" s="50">
        <v>191.84984293891483</v>
      </c>
      <c r="E7" s="52">
        <v>477448.61999999988</v>
      </c>
      <c r="F7" s="72">
        <v>148764281.42905003</v>
      </c>
      <c r="G7" s="50">
        <v>311.58176020919291</v>
      </c>
      <c r="H7" s="51">
        <v>30884.469999999914</v>
      </c>
      <c r="I7" s="53">
        <v>63091019.389400035</v>
      </c>
      <c r="J7" s="93">
        <v>6.9160209121130564E-2</v>
      </c>
    </row>
    <row r="8" spans="1:10" x14ac:dyDescent="0.35">
      <c r="A8" s="48" t="s">
        <v>181</v>
      </c>
      <c r="B8" s="49">
        <v>754848.42</v>
      </c>
      <c r="C8" s="49">
        <v>146777808.05000001</v>
      </c>
      <c r="D8" s="50">
        <v>194.44673150405481</v>
      </c>
      <c r="E8" s="52">
        <v>790596.77999999991</v>
      </c>
      <c r="F8" s="72">
        <v>271547337.20474398</v>
      </c>
      <c r="G8" s="50">
        <v>343.47134224951435</v>
      </c>
      <c r="H8" s="51">
        <v>35748.35999999987</v>
      </c>
      <c r="I8" s="53">
        <v>124769529.15474397</v>
      </c>
      <c r="J8" s="93">
        <v>4.735832923913369E-2</v>
      </c>
    </row>
    <row r="9" spans="1:10" x14ac:dyDescent="0.35">
      <c r="A9" s="48" t="s">
        <v>190</v>
      </c>
      <c r="B9" s="52">
        <v>936499.27</v>
      </c>
      <c r="C9" s="52">
        <v>180790681.30000001</v>
      </c>
      <c r="D9" s="50">
        <v>193.04946313519284</v>
      </c>
      <c r="E9" s="52">
        <v>1059744.4199999995</v>
      </c>
      <c r="F9" s="72">
        <v>386487203.63010001</v>
      </c>
      <c r="G9" s="50">
        <v>364.69850308822595</v>
      </c>
      <c r="H9" s="51">
        <v>123245.14999999944</v>
      </c>
      <c r="I9" s="53">
        <v>205696522.3301</v>
      </c>
      <c r="J9" s="93">
        <v>0.13160197124339396</v>
      </c>
    </row>
    <row r="10" spans="1:10" x14ac:dyDescent="0.35">
      <c r="A10" s="48" t="s">
        <v>194</v>
      </c>
      <c r="B10" s="49">
        <v>716213.8200000003</v>
      </c>
      <c r="C10" s="49">
        <v>141243361.07455999</v>
      </c>
      <c r="D10" s="50">
        <v>197.20837148124275</v>
      </c>
      <c r="E10" s="52">
        <v>719682.38</v>
      </c>
      <c r="F10" s="72">
        <v>270698674.64590204</v>
      </c>
      <c r="G10" s="50">
        <v>376.13630980642051</v>
      </c>
      <c r="H10" s="51">
        <v>3468.5599999997066</v>
      </c>
      <c r="I10" s="53">
        <v>129455313.57134205</v>
      </c>
      <c r="J10" s="93">
        <v>4.8429112970756489E-3</v>
      </c>
    </row>
    <row r="11" spans="1:10" x14ac:dyDescent="0.35">
      <c r="A11" s="48" t="s">
        <v>200</v>
      </c>
      <c r="B11" s="52">
        <v>1008999.5800000002</v>
      </c>
      <c r="C11" s="52">
        <v>206784365.58846006</v>
      </c>
      <c r="D11" s="50">
        <v>204.93999173761799</v>
      </c>
      <c r="E11" s="52">
        <v>993955.9</v>
      </c>
      <c r="F11" s="72">
        <v>368883908.52725595</v>
      </c>
      <c r="G11" s="50">
        <v>371.12703745433367</v>
      </c>
      <c r="H11" s="51">
        <v>-15043.680000000168</v>
      </c>
      <c r="I11" s="53">
        <v>162099542.93879589</v>
      </c>
      <c r="J11" s="92">
        <v>-1.4909500755193738E-2</v>
      </c>
    </row>
    <row r="12" spans="1:10" x14ac:dyDescent="0.35">
      <c r="A12" s="48" t="s">
        <v>196</v>
      </c>
      <c r="B12" s="49">
        <v>713747.40000000037</v>
      </c>
      <c r="C12" s="49">
        <v>147812127.87634987</v>
      </c>
      <c r="D12" s="50">
        <v>207.09305263507761</v>
      </c>
      <c r="E12" s="52">
        <v>835895.82000000007</v>
      </c>
      <c r="F12" s="72">
        <v>305608467.41456598</v>
      </c>
      <c r="G12" s="50">
        <v>365.60592851698425</v>
      </c>
      <c r="H12" s="51">
        <v>122148.41999999969</v>
      </c>
      <c r="I12" s="53">
        <v>157796339.53821611</v>
      </c>
      <c r="J12" s="93">
        <v>0.17113676351045148</v>
      </c>
    </row>
    <row r="13" spans="1:10" x14ac:dyDescent="0.35">
      <c r="A13" s="48" t="s">
        <v>201</v>
      </c>
      <c r="B13" s="52">
        <v>509435.55999999994</v>
      </c>
      <c r="C13" s="52">
        <v>111654767.55522999</v>
      </c>
      <c r="D13" s="50">
        <v>219.17348595616295</v>
      </c>
      <c r="E13" s="52">
        <v>636819.91</v>
      </c>
      <c r="F13" s="72">
        <v>222303211.71000001</v>
      </c>
      <c r="G13" s="50">
        <v>349.08332515859939</v>
      </c>
      <c r="H13" s="51">
        <v>127384.35000000009</v>
      </c>
      <c r="I13" s="53">
        <v>110648444.15477002</v>
      </c>
      <c r="J13" s="93">
        <v>0.25004997688029496</v>
      </c>
    </row>
    <row r="14" spans="1:10" x14ac:dyDescent="0.35">
      <c r="A14" s="48" t="s">
        <v>114</v>
      </c>
      <c r="B14" s="49">
        <v>324053.4599999999</v>
      </c>
      <c r="C14" s="49">
        <v>66483409.629450008</v>
      </c>
      <c r="D14" s="50">
        <v>205.16185702646109</v>
      </c>
      <c r="E14" s="52">
        <v>239279.91</v>
      </c>
      <c r="F14" s="72">
        <v>73061860.689999998</v>
      </c>
      <c r="G14" s="50">
        <v>305.34055571150958</v>
      </c>
      <c r="H14" s="51">
        <v>-84773.549999999901</v>
      </c>
      <c r="I14" s="53">
        <v>6578451.0605499893</v>
      </c>
      <c r="J14" s="92">
        <v>-0.26160359466613914</v>
      </c>
    </row>
    <row r="15" spans="1:10" ht="15" thickBot="1" x14ac:dyDescent="0.4">
      <c r="A15" s="48" t="s">
        <v>119</v>
      </c>
      <c r="B15" s="52">
        <v>304618.7</v>
      </c>
      <c r="C15" s="52">
        <v>60175876.829999998</v>
      </c>
      <c r="D15" s="50">
        <v>197.54492035452844</v>
      </c>
      <c r="E15" s="52"/>
      <c r="F15" s="72"/>
      <c r="G15" s="50"/>
      <c r="H15" s="51"/>
      <c r="I15" s="53"/>
      <c r="J15" s="93"/>
    </row>
    <row r="16" spans="1:10" ht="15" thickBot="1" x14ac:dyDescent="0.4">
      <c r="A16" s="81" t="s">
        <v>51</v>
      </c>
      <c r="B16" s="82">
        <v>6113349.5000000009</v>
      </c>
      <c r="C16" s="82">
        <v>1219490335.9563198</v>
      </c>
      <c r="D16" s="83">
        <v>199.47989820577405</v>
      </c>
      <c r="E16" s="82">
        <v>5926057.9199999999</v>
      </c>
      <c r="F16" s="82">
        <v>2090532091.7963681</v>
      </c>
      <c r="G16" s="83">
        <v>352.76943290428864</v>
      </c>
      <c r="H16" s="84"/>
      <c r="I16" s="85"/>
      <c r="J16" s="86"/>
    </row>
    <row r="17" spans="1:10" x14ac:dyDescent="0.35">
      <c r="A17" s="54" t="s">
        <v>120</v>
      </c>
      <c r="B17" s="55"/>
      <c r="C17" s="56"/>
      <c r="D17" s="57"/>
      <c r="E17" s="58"/>
      <c r="F17" s="59"/>
      <c r="G17" s="60"/>
      <c r="H17" s="61"/>
      <c r="I17" s="55"/>
      <c r="J17" s="62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0" t="s">
        <v>25</v>
      </c>
      <c r="C1" s="120"/>
      <c r="D1" s="120"/>
      <c r="E1" s="120"/>
      <c r="F1" s="120"/>
      <c r="G1" s="120"/>
    </row>
    <row r="2" spans="1:7" ht="30.75" customHeight="1" x14ac:dyDescent="0.35">
      <c r="A2" s="73" t="s">
        <v>59</v>
      </c>
      <c r="B2" s="73" t="s">
        <v>26</v>
      </c>
      <c r="C2" s="74" t="s">
        <v>27</v>
      </c>
      <c r="D2" s="73" t="s">
        <v>28</v>
      </c>
      <c r="E2" s="73" t="s">
        <v>29</v>
      </c>
      <c r="F2" s="75" t="s">
        <v>57</v>
      </c>
      <c r="G2" s="74" t="s">
        <v>30</v>
      </c>
    </row>
    <row r="3" spans="1:7" x14ac:dyDescent="0.35">
      <c r="A3" s="1">
        <v>1</v>
      </c>
      <c r="B3" s="1" t="s">
        <v>65</v>
      </c>
      <c r="C3" s="4">
        <v>97855.58</v>
      </c>
      <c r="D3" s="4">
        <v>1299171.1000000001</v>
      </c>
      <c r="E3" s="4">
        <v>1397026.6800000002</v>
      </c>
      <c r="F3" s="4">
        <v>1323893.2999999996</v>
      </c>
      <c r="G3" s="4">
        <v>1267305.2000000002</v>
      </c>
    </row>
    <row r="4" spans="1:7" x14ac:dyDescent="0.35">
      <c r="A4" s="1">
        <v>2</v>
      </c>
      <c r="B4" s="1" t="s">
        <v>31</v>
      </c>
      <c r="C4" s="4">
        <v>5223.78</v>
      </c>
      <c r="D4" s="4">
        <v>663000</v>
      </c>
      <c r="E4" s="4">
        <v>668223.78</v>
      </c>
      <c r="F4" s="4">
        <v>669187.63000000012</v>
      </c>
      <c r="G4" s="4">
        <v>665709.36000000034</v>
      </c>
    </row>
    <row r="5" spans="1:7" x14ac:dyDescent="0.35">
      <c r="A5" s="1">
        <v>3</v>
      </c>
      <c r="B5" s="1" t="s">
        <v>34</v>
      </c>
      <c r="C5" s="4">
        <v>26301.52</v>
      </c>
      <c r="D5" s="4">
        <v>593913.82000000007</v>
      </c>
      <c r="E5" s="4">
        <v>620215.34000000008</v>
      </c>
      <c r="F5" s="4">
        <v>599736.74</v>
      </c>
      <c r="G5" s="4">
        <v>568641.59000000043</v>
      </c>
    </row>
    <row r="6" spans="1:7" x14ac:dyDescent="0.35">
      <c r="A6" s="1">
        <v>4</v>
      </c>
      <c r="B6" s="63" t="s">
        <v>66</v>
      </c>
      <c r="C6" s="4">
        <v>6773.8</v>
      </c>
      <c r="D6" s="4">
        <v>455660.91000000003</v>
      </c>
      <c r="E6" s="4">
        <v>462434.71</v>
      </c>
      <c r="F6" s="4">
        <v>539738.14</v>
      </c>
      <c r="G6" s="4">
        <v>435846.39</v>
      </c>
    </row>
    <row r="7" spans="1:7" x14ac:dyDescent="0.35">
      <c r="A7" s="1">
        <v>5</v>
      </c>
      <c r="B7" s="1" t="s">
        <v>82</v>
      </c>
      <c r="C7" s="4">
        <v>11675.51</v>
      </c>
      <c r="D7" s="4">
        <v>349789.81</v>
      </c>
      <c r="E7" s="4">
        <v>361465.32</v>
      </c>
      <c r="F7" s="4">
        <v>402747.4</v>
      </c>
      <c r="G7" s="4">
        <v>353231.18999999994</v>
      </c>
    </row>
    <row r="8" spans="1:7" x14ac:dyDescent="0.35">
      <c r="A8" s="1">
        <v>6</v>
      </c>
      <c r="B8" s="1" t="s">
        <v>37</v>
      </c>
      <c r="C8" s="4">
        <v>8870.49</v>
      </c>
      <c r="D8" s="4">
        <v>353087.37999999989</v>
      </c>
      <c r="E8" s="4">
        <v>361957.86999999988</v>
      </c>
      <c r="F8" s="4">
        <v>338605.15000000014</v>
      </c>
      <c r="G8" s="4">
        <v>338605.14999999985</v>
      </c>
    </row>
    <row r="9" spans="1:7" x14ac:dyDescent="0.35">
      <c r="A9" s="1">
        <v>7</v>
      </c>
      <c r="B9" s="1" t="s">
        <v>76</v>
      </c>
      <c r="C9" s="4">
        <v>7704.53</v>
      </c>
      <c r="D9" s="4">
        <v>257270.36000000002</v>
      </c>
      <c r="E9" s="4">
        <v>264974.89</v>
      </c>
      <c r="F9" s="4">
        <v>289054.37000000005</v>
      </c>
      <c r="G9" s="4">
        <v>264897.10000000003</v>
      </c>
    </row>
    <row r="10" spans="1:7" x14ac:dyDescent="0.35">
      <c r="A10" s="1">
        <v>8</v>
      </c>
      <c r="B10" s="1" t="s">
        <v>49</v>
      </c>
      <c r="C10" s="4">
        <v>3174.14</v>
      </c>
      <c r="D10" s="4">
        <v>225518.69</v>
      </c>
      <c r="E10" s="4">
        <v>228692.83000000002</v>
      </c>
      <c r="F10" s="4">
        <v>227643.35999999996</v>
      </c>
      <c r="G10" s="4">
        <v>226772.68999999994</v>
      </c>
    </row>
    <row r="11" spans="1:7" x14ac:dyDescent="0.35">
      <c r="A11" s="1">
        <v>9</v>
      </c>
      <c r="B11" s="1" t="s">
        <v>33</v>
      </c>
      <c r="C11" s="4">
        <v>1534.12</v>
      </c>
      <c r="D11" s="4">
        <v>233873.69</v>
      </c>
      <c r="E11" s="4">
        <v>235407.81</v>
      </c>
      <c r="F11" s="4">
        <v>214417.5</v>
      </c>
      <c r="G11" s="4">
        <v>213465</v>
      </c>
    </row>
    <row r="12" spans="1:7" x14ac:dyDescent="0.35">
      <c r="A12" s="1">
        <v>10</v>
      </c>
      <c r="B12" s="1" t="s">
        <v>32</v>
      </c>
      <c r="C12" s="4">
        <v>8486.1</v>
      </c>
      <c r="D12" s="4">
        <v>209168.75000000006</v>
      </c>
      <c r="E12" s="4">
        <v>217654.85000000006</v>
      </c>
      <c r="F12" s="4">
        <v>212655</v>
      </c>
      <c r="G12" s="4">
        <v>210978.17000000004</v>
      </c>
    </row>
    <row r="13" spans="1:7" x14ac:dyDescent="0.35">
      <c r="A13" s="1">
        <v>11</v>
      </c>
      <c r="B13" s="20" t="s">
        <v>88</v>
      </c>
      <c r="C13" s="4">
        <v>2962</v>
      </c>
      <c r="D13" s="4">
        <v>160752.11000000002</v>
      </c>
      <c r="E13" s="4">
        <v>163714.11000000002</v>
      </c>
      <c r="F13" s="4">
        <v>163638.61000000002</v>
      </c>
      <c r="G13" s="4">
        <v>161988.61000000002</v>
      </c>
    </row>
    <row r="14" spans="1:7" x14ac:dyDescent="0.35">
      <c r="A14" s="1">
        <v>12</v>
      </c>
      <c r="B14" s="1" t="s">
        <v>67</v>
      </c>
      <c r="C14" s="4">
        <v>2367.35</v>
      </c>
      <c r="D14" s="4">
        <v>115453.55999999998</v>
      </c>
      <c r="E14" s="4">
        <v>117820.90999999999</v>
      </c>
      <c r="F14" s="4">
        <v>110532.95</v>
      </c>
      <c r="G14" s="4">
        <v>110007.94999999998</v>
      </c>
    </row>
    <row r="15" spans="1:7" x14ac:dyDescent="0.35">
      <c r="A15" s="1">
        <v>13</v>
      </c>
      <c r="B15" s="1" t="s">
        <v>99</v>
      </c>
      <c r="C15" s="4">
        <v>25.6</v>
      </c>
      <c r="D15" s="4">
        <v>100615.5</v>
      </c>
      <c r="E15" s="4">
        <v>100641.1</v>
      </c>
      <c r="F15" s="4">
        <v>115689.84</v>
      </c>
      <c r="G15" s="4">
        <v>107586.06999999996</v>
      </c>
    </row>
    <row r="16" spans="1:7" x14ac:dyDescent="0.35">
      <c r="A16" s="1">
        <v>14</v>
      </c>
      <c r="B16" s="1" t="s">
        <v>80</v>
      </c>
      <c r="C16" s="4">
        <v>0</v>
      </c>
      <c r="D16" s="4">
        <v>90173.689999999988</v>
      </c>
      <c r="E16" s="4">
        <v>90173.689999999988</v>
      </c>
      <c r="F16" s="4">
        <v>92258.429999999978</v>
      </c>
      <c r="G16" s="4">
        <v>90158.43</v>
      </c>
    </row>
    <row r="17" spans="1:7" x14ac:dyDescent="0.35">
      <c r="A17" s="1">
        <v>15</v>
      </c>
      <c r="B17" s="1" t="s">
        <v>124</v>
      </c>
      <c r="C17" s="4">
        <v>0</v>
      </c>
      <c r="D17" s="4">
        <v>93437.56</v>
      </c>
      <c r="E17" s="4">
        <v>93437.56</v>
      </c>
      <c r="F17" s="4">
        <v>82276.5</v>
      </c>
      <c r="G17" s="4">
        <v>80964</v>
      </c>
    </row>
    <row r="18" spans="1:7" x14ac:dyDescent="0.35">
      <c r="A18" s="1">
        <v>16</v>
      </c>
      <c r="B18" s="1" t="s">
        <v>144</v>
      </c>
      <c r="C18" s="4">
        <v>0</v>
      </c>
      <c r="D18" s="4">
        <v>76831.819999999992</v>
      </c>
      <c r="E18" s="4">
        <v>76831.819999999992</v>
      </c>
      <c r="F18" s="4">
        <v>76793.669999999984</v>
      </c>
      <c r="G18" s="4">
        <v>76793.67</v>
      </c>
    </row>
    <row r="19" spans="1:7" x14ac:dyDescent="0.35">
      <c r="A19" s="1">
        <v>17</v>
      </c>
      <c r="B19" s="1" t="s">
        <v>69</v>
      </c>
      <c r="C19" s="4">
        <v>5402.17</v>
      </c>
      <c r="D19" s="4">
        <v>67172.08</v>
      </c>
      <c r="E19" s="4">
        <v>72574.25</v>
      </c>
      <c r="F19" s="4">
        <v>77234.070000000007</v>
      </c>
      <c r="G19" s="4">
        <v>72574.2</v>
      </c>
    </row>
    <row r="20" spans="1:7" x14ac:dyDescent="0.35">
      <c r="A20" s="1">
        <v>18</v>
      </c>
      <c r="B20" s="1" t="s">
        <v>60</v>
      </c>
      <c r="C20" s="4">
        <v>531.02</v>
      </c>
      <c r="D20" s="4">
        <v>61729.929999999993</v>
      </c>
      <c r="E20" s="4">
        <v>62260.94999999999</v>
      </c>
      <c r="F20" s="4">
        <v>62631.929999999986</v>
      </c>
      <c r="G20" s="4">
        <v>62259.540000000023</v>
      </c>
    </row>
    <row r="21" spans="1:7" x14ac:dyDescent="0.35">
      <c r="A21" s="1">
        <v>19</v>
      </c>
      <c r="B21" s="1" t="s">
        <v>38</v>
      </c>
      <c r="C21" s="4">
        <v>447.82</v>
      </c>
      <c r="D21" s="4">
        <v>62522.189999999995</v>
      </c>
      <c r="E21" s="4">
        <v>62970.009999999995</v>
      </c>
      <c r="F21" s="4">
        <v>57697.090000000004</v>
      </c>
      <c r="G21" s="4">
        <v>57697.090000000004</v>
      </c>
    </row>
    <row r="22" spans="1:7" x14ac:dyDescent="0.35">
      <c r="A22" s="1">
        <v>20</v>
      </c>
      <c r="B22" s="1" t="s">
        <v>90</v>
      </c>
      <c r="C22" s="4">
        <v>555.44000000000005</v>
      </c>
      <c r="D22" s="4">
        <v>53112.83</v>
      </c>
      <c r="E22" s="4">
        <v>53668.270000000004</v>
      </c>
      <c r="F22" s="4">
        <v>63964.09</v>
      </c>
      <c r="G22" s="4">
        <v>53218.21</v>
      </c>
    </row>
    <row r="23" spans="1:7" x14ac:dyDescent="0.35">
      <c r="A23" s="1">
        <v>21</v>
      </c>
      <c r="B23" s="1" t="s">
        <v>39</v>
      </c>
      <c r="C23" s="4">
        <v>19720</v>
      </c>
      <c r="D23" s="4">
        <v>30866.399999999998</v>
      </c>
      <c r="E23" s="4">
        <v>50586.399999999994</v>
      </c>
      <c r="F23" s="4">
        <v>44219.080000000009</v>
      </c>
      <c r="G23" s="4">
        <v>41576.820000000043</v>
      </c>
    </row>
    <row r="24" spans="1:7" x14ac:dyDescent="0.35">
      <c r="A24" s="1">
        <v>22</v>
      </c>
      <c r="B24" s="63" t="s">
        <v>36</v>
      </c>
      <c r="C24" s="4">
        <v>1679.34</v>
      </c>
      <c r="D24" s="4">
        <v>38247.9</v>
      </c>
      <c r="E24" s="4">
        <v>39927.24</v>
      </c>
      <c r="F24" s="4">
        <v>40173</v>
      </c>
      <c r="G24" s="4">
        <v>40173</v>
      </c>
    </row>
    <row r="25" spans="1:7" x14ac:dyDescent="0.35">
      <c r="A25" s="1">
        <v>23</v>
      </c>
      <c r="B25" s="1" t="s">
        <v>81</v>
      </c>
      <c r="C25" s="4">
        <v>8902.5499999999993</v>
      </c>
      <c r="D25" s="4">
        <v>29622.079999999998</v>
      </c>
      <c r="E25" s="4">
        <v>38524.629999999997</v>
      </c>
      <c r="F25" s="4">
        <v>40443.39</v>
      </c>
      <c r="G25" s="4">
        <v>38365.89</v>
      </c>
    </row>
    <row r="26" spans="1:7" x14ac:dyDescent="0.35">
      <c r="A26" s="1">
        <v>24</v>
      </c>
      <c r="B26" s="1" t="s">
        <v>109</v>
      </c>
      <c r="C26" s="4">
        <v>90</v>
      </c>
      <c r="D26" s="4">
        <v>38218.21</v>
      </c>
      <c r="E26" s="4">
        <v>38308.21</v>
      </c>
      <c r="F26" s="4">
        <v>38247.089999999982</v>
      </c>
      <c r="G26" s="4">
        <v>38247.089999999982</v>
      </c>
    </row>
    <row r="27" spans="1:7" x14ac:dyDescent="0.35">
      <c r="A27" s="1">
        <v>25</v>
      </c>
      <c r="B27" s="1" t="s">
        <v>64</v>
      </c>
      <c r="C27" s="4">
        <v>10259.030000000001</v>
      </c>
      <c r="D27" s="4">
        <v>28013.810000000005</v>
      </c>
      <c r="E27" s="4">
        <v>38272.840000000004</v>
      </c>
      <c r="F27" s="4">
        <v>38662.680000000008</v>
      </c>
      <c r="G27" s="4">
        <v>37762.680000000015</v>
      </c>
    </row>
    <row r="28" spans="1:7" x14ac:dyDescent="0.35">
      <c r="A28" s="1">
        <v>26</v>
      </c>
      <c r="B28" s="1" t="s">
        <v>141</v>
      </c>
      <c r="C28" s="4">
        <v>0</v>
      </c>
      <c r="D28" s="4">
        <v>31189.019999999997</v>
      </c>
      <c r="E28" s="4">
        <v>31189.019999999997</v>
      </c>
      <c r="F28" s="4">
        <v>32014.020000000004</v>
      </c>
      <c r="G28" s="4">
        <v>31189.019999999997</v>
      </c>
    </row>
    <row r="29" spans="1:7" x14ac:dyDescent="0.35">
      <c r="A29" s="1">
        <v>27</v>
      </c>
      <c r="B29" s="1" t="s">
        <v>68</v>
      </c>
      <c r="C29" s="4">
        <v>5900.12</v>
      </c>
      <c r="D29" s="4">
        <v>33761.160000000003</v>
      </c>
      <c r="E29" s="4">
        <v>39661.280000000006</v>
      </c>
      <c r="F29" s="4">
        <v>30699.519999999997</v>
      </c>
      <c r="G29" s="4">
        <v>30133.519999999997</v>
      </c>
    </row>
    <row r="30" spans="1:7" x14ac:dyDescent="0.35">
      <c r="A30" s="1">
        <v>28</v>
      </c>
      <c r="B30" s="1" t="s">
        <v>134</v>
      </c>
      <c r="C30" s="4">
        <v>0</v>
      </c>
      <c r="D30" s="4">
        <v>29010.070000000003</v>
      </c>
      <c r="E30" s="4">
        <v>29010.070000000003</v>
      </c>
      <c r="F30" s="4">
        <v>29355</v>
      </c>
      <c r="G30" s="4">
        <v>29355</v>
      </c>
    </row>
    <row r="31" spans="1:7" x14ac:dyDescent="0.35">
      <c r="A31" s="1">
        <v>29</v>
      </c>
      <c r="B31" s="1" t="s">
        <v>91</v>
      </c>
      <c r="C31" s="4">
        <v>0</v>
      </c>
      <c r="D31" s="4">
        <v>26502.250000000004</v>
      </c>
      <c r="E31" s="4">
        <v>26502.250000000004</v>
      </c>
      <c r="F31" s="4">
        <v>27738.940000000002</v>
      </c>
      <c r="G31" s="4">
        <v>26501.440000000002</v>
      </c>
    </row>
    <row r="32" spans="1:7" x14ac:dyDescent="0.35">
      <c r="A32" s="1">
        <v>30</v>
      </c>
      <c r="B32" s="1" t="s">
        <v>35</v>
      </c>
      <c r="C32" s="4">
        <v>39285.85</v>
      </c>
      <c r="D32" s="4">
        <v>5500</v>
      </c>
      <c r="E32" s="4">
        <v>44785.85</v>
      </c>
      <c r="F32" s="4">
        <v>45256.82</v>
      </c>
      <c r="G32" s="4">
        <v>22908.560000000005</v>
      </c>
    </row>
    <row r="33" spans="1:7" x14ac:dyDescent="0.35">
      <c r="A33" s="1">
        <v>31</v>
      </c>
      <c r="B33" s="1" t="s">
        <v>154</v>
      </c>
      <c r="C33" s="4">
        <v>0</v>
      </c>
      <c r="D33" s="4">
        <v>22388.220000000005</v>
      </c>
      <c r="E33" s="4">
        <v>22388.220000000005</v>
      </c>
      <c r="F33" s="4">
        <v>22983.72</v>
      </c>
      <c r="G33" s="4">
        <v>22379.180000000008</v>
      </c>
    </row>
    <row r="34" spans="1:7" x14ac:dyDescent="0.35">
      <c r="A34" s="1">
        <v>32</v>
      </c>
      <c r="B34" s="1" t="s">
        <v>145</v>
      </c>
      <c r="C34" s="4">
        <v>0</v>
      </c>
      <c r="D34" s="4">
        <v>16546.03</v>
      </c>
      <c r="E34" s="4">
        <v>16546.03</v>
      </c>
      <c r="F34" s="4">
        <v>16546.03</v>
      </c>
      <c r="G34" s="4">
        <v>16546.029999999995</v>
      </c>
    </row>
    <row r="35" spans="1:7" x14ac:dyDescent="0.35">
      <c r="A35" s="1">
        <v>33</v>
      </c>
      <c r="B35" s="1" t="s">
        <v>180</v>
      </c>
      <c r="C35" s="4">
        <v>0</v>
      </c>
      <c r="D35" s="4">
        <v>0</v>
      </c>
      <c r="E35" s="4">
        <v>0</v>
      </c>
      <c r="F35" s="4">
        <v>16005</v>
      </c>
      <c r="G35" s="4">
        <v>13530</v>
      </c>
    </row>
    <row r="36" spans="1:7" x14ac:dyDescent="0.35">
      <c r="A36" s="1">
        <v>34</v>
      </c>
      <c r="B36" s="1" t="s">
        <v>92</v>
      </c>
      <c r="C36" s="4">
        <v>5.9</v>
      </c>
      <c r="D36" s="4">
        <v>12117.86</v>
      </c>
      <c r="E36" s="4">
        <v>12123.76</v>
      </c>
      <c r="F36" s="4">
        <v>13371.2</v>
      </c>
      <c r="G36" s="4">
        <v>12118.7</v>
      </c>
    </row>
    <row r="37" spans="1:7" x14ac:dyDescent="0.35">
      <c r="A37" s="1">
        <v>35</v>
      </c>
      <c r="B37" s="1" t="s">
        <v>83</v>
      </c>
      <c r="C37" s="4">
        <v>0</v>
      </c>
      <c r="D37" s="4">
        <v>11212.5</v>
      </c>
      <c r="E37" s="4">
        <v>11212.5</v>
      </c>
      <c r="F37" s="4">
        <v>12075</v>
      </c>
      <c r="G37" s="4">
        <v>11212.5</v>
      </c>
    </row>
    <row r="38" spans="1:7" x14ac:dyDescent="0.35">
      <c r="A38" s="1">
        <v>36</v>
      </c>
      <c r="B38" s="1" t="s">
        <v>40</v>
      </c>
      <c r="C38" s="4">
        <v>14602.59</v>
      </c>
      <c r="D38" s="4">
        <v>0</v>
      </c>
      <c r="E38" s="4">
        <v>14602.59</v>
      </c>
      <c r="F38" s="4">
        <v>10872.46</v>
      </c>
      <c r="G38" s="4">
        <v>10047.459999999999</v>
      </c>
    </row>
    <row r="39" spans="1:7" x14ac:dyDescent="0.35">
      <c r="A39" s="1">
        <v>37</v>
      </c>
      <c r="B39" s="20" t="s">
        <v>79</v>
      </c>
      <c r="C39" s="4">
        <v>2722.31</v>
      </c>
      <c r="D39" s="4">
        <v>7324.6900000000005</v>
      </c>
      <c r="E39" s="4">
        <v>10047</v>
      </c>
      <c r="F39" s="4">
        <v>9547.5</v>
      </c>
      <c r="G39" s="4">
        <v>9547.5</v>
      </c>
    </row>
    <row r="40" spans="1:7" x14ac:dyDescent="0.35">
      <c r="A40" s="1">
        <v>38</v>
      </c>
      <c r="B40" s="1" t="s">
        <v>70</v>
      </c>
      <c r="C40" s="4">
        <v>8.48</v>
      </c>
      <c r="D40" s="4">
        <v>7785.5599999999995</v>
      </c>
      <c r="E40" s="4">
        <v>7794.0399999999991</v>
      </c>
      <c r="F40" s="4">
        <v>7992.5900000000011</v>
      </c>
      <c r="G40" s="4">
        <v>7952.07</v>
      </c>
    </row>
    <row r="41" spans="1:7" x14ac:dyDescent="0.35">
      <c r="A41" s="1">
        <v>39</v>
      </c>
      <c r="B41" s="1" t="s">
        <v>84</v>
      </c>
      <c r="C41" s="4">
        <v>1940</v>
      </c>
      <c r="D41" s="4">
        <v>4458.71</v>
      </c>
      <c r="E41" s="4">
        <v>6398.71</v>
      </c>
      <c r="F41" s="4">
        <v>6387</v>
      </c>
      <c r="G41" s="4">
        <v>6372</v>
      </c>
    </row>
    <row r="42" spans="1:7" x14ac:dyDescent="0.35">
      <c r="A42" s="1">
        <v>40</v>
      </c>
      <c r="B42" s="1" t="s">
        <v>89</v>
      </c>
      <c r="C42" s="4">
        <v>158.1</v>
      </c>
      <c r="D42" s="4">
        <v>5844.619999999999</v>
      </c>
      <c r="E42" s="4">
        <v>6002.7199999999993</v>
      </c>
      <c r="F42" s="4">
        <v>6010</v>
      </c>
      <c r="G42" s="4">
        <v>6010</v>
      </c>
    </row>
    <row r="43" spans="1:7" x14ac:dyDescent="0.35">
      <c r="A43" s="1">
        <v>41</v>
      </c>
      <c r="B43" s="1" t="s">
        <v>150</v>
      </c>
      <c r="C43" s="4">
        <v>0</v>
      </c>
      <c r="D43" s="4">
        <v>5899.5</v>
      </c>
      <c r="E43" s="4">
        <v>5899.5</v>
      </c>
      <c r="F43" s="4">
        <v>5899.5</v>
      </c>
      <c r="G43" s="4">
        <v>5899.5</v>
      </c>
    </row>
    <row r="44" spans="1:7" x14ac:dyDescent="0.35">
      <c r="A44" s="1">
        <v>42</v>
      </c>
      <c r="B44" s="1" t="s">
        <v>140</v>
      </c>
      <c r="C44" s="4">
        <v>0</v>
      </c>
      <c r="D44" s="4">
        <v>5025.08</v>
      </c>
      <c r="E44" s="4">
        <v>5025.08</v>
      </c>
      <c r="F44" s="4">
        <v>5025</v>
      </c>
      <c r="G44" s="4">
        <v>5025</v>
      </c>
    </row>
    <row r="45" spans="1:7" x14ac:dyDescent="0.35">
      <c r="A45" s="1">
        <v>43</v>
      </c>
      <c r="B45" s="1" t="s">
        <v>103</v>
      </c>
      <c r="C45" s="4">
        <v>2825</v>
      </c>
      <c r="D45" s="4">
        <v>580.01</v>
      </c>
      <c r="E45" s="4">
        <v>3405.01</v>
      </c>
      <c r="F45" s="4">
        <v>3817.5</v>
      </c>
      <c r="G45" s="4">
        <v>3405</v>
      </c>
    </row>
    <row r="46" spans="1:7" x14ac:dyDescent="0.35">
      <c r="A46" s="1">
        <v>44</v>
      </c>
      <c r="B46" s="1" t="s">
        <v>111</v>
      </c>
      <c r="C46" s="4">
        <v>609.78</v>
      </c>
      <c r="D46" s="4">
        <v>304.89</v>
      </c>
      <c r="E46" s="4">
        <v>914.67</v>
      </c>
      <c r="F46" s="4">
        <v>3227.1400000000003</v>
      </c>
      <c r="G46" s="4">
        <v>3227.1400000000003</v>
      </c>
    </row>
    <row r="47" spans="1:7" x14ac:dyDescent="0.35">
      <c r="A47" s="1">
        <v>45</v>
      </c>
      <c r="B47" s="1" t="s">
        <v>151</v>
      </c>
      <c r="C47" s="4">
        <v>0</v>
      </c>
      <c r="D47" s="4">
        <v>3776.64</v>
      </c>
      <c r="E47" s="4">
        <v>3776.64</v>
      </c>
      <c r="F47" s="4">
        <v>3150</v>
      </c>
      <c r="G47" s="4">
        <v>3150</v>
      </c>
    </row>
    <row r="48" spans="1:7" x14ac:dyDescent="0.35">
      <c r="A48" s="1">
        <v>46</v>
      </c>
      <c r="B48" s="1" t="s">
        <v>179</v>
      </c>
      <c r="C48" s="4">
        <v>0</v>
      </c>
      <c r="D48" s="4">
        <v>2850</v>
      </c>
      <c r="E48" s="4">
        <v>2850</v>
      </c>
      <c r="F48" s="4">
        <v>2887.5</v>
      </c>
      <c r="G48" s="4">
        <v>2850</v>
      </c>
    </row>
    <row r="49" spans="1:7" x14ac:dyDescent="0.35">
      <c r="A49" s="1">
        <v>47</v>
      </c>
      <c r="B49" s="1" t="s">
        <v>184</v>
      </c>
      <c r="C49" s="4">
        <v>0</v>
      </c>
      <c r="D49" s="4">
        <v>3170.0299999999997</v>
      </c>
      <c r="E49" s="4">
        <v>3170.0299999999997</v>
      </c>
      <c r="F49" s="4">
        <v>4425</v>
      </c>
      <c r="G49" s="4">
        <v>2775</v>
      </c>
    </row>
    <row r="50" spans="1:7" x14ac:dyDescent="0.35">
      <c r="A50" s="1">
        <v>48</v>
      </c>
      <c r="B50" s="1" t="s">
        <v>108</v>
      </c>
      <c r="C50" s="4">
        <v>414.88</v>
      </c>
      <c r="D50" s="4">
        <v>2174.6099999999997</v>
      </c>
      <c r="E50" s="4">
        <v>2589.4899999999998</v>
      </c>
      <c r="F50" s="4">
        <v>2550.2200000000003</v>
      </c>
      <c r="G50" s="4">
        <v>2550.2200000000003</v>
      </c>
    </row>
    <row r="51" spans="1:7" x14ac:dyDescent="0.35">
      <c r="A51" s="1">
        <v>49</v>
      </c>
      <c r="B51" s="1" t="s">
        <v>189</v>
      </c>
      <c r="C51" s="4">
        <v>0</v>
      </c>
      <c r="D51" s="4">
        <v>3023.7099999999996</v>
      </c>
      <c r="E51" s="4">
        <v>3023.7099999999996</v>
      </c>
      <c r="F51" s="4">
        <v>2494.6</v>
      </c>
      <c r="G51" s="4">
        <v>2494.6000000000004</v>
      </c>
    </row>
    <row r="52" spans="1:7" x14ac:dyDescent="0.35">
      <c r="A52" s="1">
        <v>50</v>
      </c>
      <c r="B52" s="1" t="s">
        <v>78</v>
      </c>
      <c r="C52" s="4">
        <v>0</v>
      </c>
      <c r="D52" s="4">
        <v>2225.9699999999998</v>
      </c>
      <c r="E52" s="4">
        <v>2225.9699999999998</v>
      </c>
      <c r="F52" s="4">
        <v>2812.5</v>
      </c>
      <c r="G52" s="4">
        <v>2225.9699999999998</v>
      </c>
    </row>
    <row r="53" spans="1:7" x14ac:dyDescent="0.35">
      <c r="A53" s="1">
        <v>51</v>
      </c>
      <c r="B53" s="94" t="s">
        <v>62</v>
      </c>
      <c r="C53" s="4">
        <v>2475</v>
      </c>
      <c r="D53" s="4">
        <v>0</v>
      </c>
      <c r="E53" s="4">
        <v>2475</v>
      </c>
      <c r="F53" s="4">
        <v>2962.5</v>
      </c>
      <c r="G53" s="4">
        <v>2025</v>
      </c>
    </row>
    <row r="54" spans="1:7" x14ac:dyDescent="0.35">
      <c r="A54" s="1">
        <v>52</v>
      </c>
      <c r="B54" s="1" t="s">
        <v>164</v>
      </c>
      <c r="C54" s="4">
        <v>0</v>
      </c>
      <c r="D54" s="4">
        <v>2408.9699999999998</v>
      </c>
      <c r="E54" s="4">
        <v>2408.9699999999998</v>
      </c>
      <c r="F54" s="4">
        <v>2025</v>
      </c>
      <c r="G54" s="4">
        <v>2025</v>
      </c>
    </row>
    <row r="55" spans="1:7" x14ac:dyDescent="0.35">
      <c r="A55" s="1">
        <v>53</v>
      </c>
      <c r="B55" s="1" t="s">
        <v>170</v>
      </c>
      <c r="C55" s="4">
        <v>0</v>
      </c>
      <c r="D55" s="4">
        <v>1777.5</v>
      </c>
      <c r="E55" s="4">
        <v>1777.5</v>
      </c>
      <c r="F55" s="4">
        <v>1777.5</v>
      </c>
      <c r="G55" s="4">
        <v>1777.5</v>
      </c>
    </row>
    <row r="56" spans="1:7" x14ac:dyDescent="0.35">
      <c r="A56" s="1">
        <v>54</v>
      </c>
      <c r="B56" s="1" t="s">
        <v>185</v>
      </c>
      <c r="C56" s="4">
        <v>0</v>
      </c>
      <c r="D56" s="4">
        <v>1723.5</v>
      </c>
      <c r="E56" s="4">
        <v>1723.5</v>
      </c>
      <c r="F56" s="4">
        <v>1723.5</v>
      </c>
      <c r="G56" s="4">
        <v>1723.5</v>
      </c>
    </row>
    <row r="57" spans="1:7" x14ac:dyDescent="0.35">
      <c r="A57" s="1">
        <v>55</v>
      </c>
      <c r="B57" s="1" t="s">
        <v>177</v>
      </c>
      <c r="C57" s="4">
        <v>0</v>
      </c>
      <c r="D57" s="4">
        <v>1704.5600000000002</v>
      </c>
      <c r="E57" s="4">
        <v>1704.5600000000002</v>
      </c>
      <c r="F57" s="4">
        <v>1704.5600000000002</v>
      </c>
      <c r="G57" s="4">
        <v>1704.5600000000002</v>
      </c>
    </row>
    <row r="58" spans="1:7" x14ac:dyDescent="0.35">
      <c r="A58" s="1">
        <v>56</v>
      </c>
      <c r="B58" s="20" t="s">
        <v>188</v>
      </c>
      <c r="C58" s="4">
        <v>0</v>
      </c>
      <c r="D58" s="4">
        <v>1641.98</v>
      </c>
      <c r="E58" s="4">
        <v>1641.98</v>
      </c>
      <c r="F58" s="4">
        <v>1634.48</v>
      </c>
      <c r="G58" s="4">
        <v>1634.48</v>
      </c>
    </row>
    <row r="59" spans="1:7" x14ac:dyDescent="0.35">
      <c r="A59" s="1">
        <v>57</v>
      </c>
      <c r="B59" s="1" t="s">
        <v>93</v>
      </c>
      <c r="C59" s="4">
        <v>237.78</v>
      </c>
      <c r="D59" s="4">
        <v>1238.21</v>
      </c>
      <c r="E59" s="4">
        <v>1475.99</v>
      </c>
      <c r="F59" s="4">
        <v>1672.48</v>
      </c>
      <c r="G59" s="4">
        <v>1475.9799999999998</v>
      </c>
    </row>
    <row r="60" spans="1:7" x14ac:dyDescent="0.35">
      <c r="A60" s="1">
        <v>58</v>
      </c>
      <c r="B60" s="1" t="s">
        <v>202</v>
      </c>
      <c r="C60" s="4">
        <v>0</v>
      </c>
      <c r="D60" s="4">
        <v>1399.5</v>
      </c>
      <c r="E60" s="4">
        <v>1399.5</v>
      </c>
      <c r="F60" s="4">
        <v>1399.5</v>
      </c>
      <c r="G60" s="4">
        <v>1399.5</v>
      </c>
    </row>
    <row r="61" spans="1:7" x14ac:dyDescent="0.35">
      <c r="A61" s="1">
        <v>59</v>
      </c>
      <c r="B61" s="1" t="s">
        <v>73</v>
      </c>
      <c r="C61" s="4">
        <v>15.4</v>
      </c>
      <c r="D61" s="4">
        <v>945.94</v>
      </c>
      <c r="E61" s="4">
        <v>961.34</v>
      </c>
      <c r="F61" s="4">
        <v>2464.2200000000003</v>
      </c>
      <c r="G61" s="4">
        <v>1178.4399999999998</v>
      </c>
    </row>
    <row r="62" spans="1:7" x14ac:dyDescent="0.35">
      <c r="A62" s="1">
        <v>60</v>
      </c>
      <c r="B62" s="1" t="s">
        <v>100</v>
      </c>
      <c r="C62" s="4">
        <v>551.36</v>
      </c>
      <c r="D62" s="4">
        <v>273.64</v>
      </c>
      <c r="E62" s="4">
        <v>825</v>
      </c>
      <c r="F62" s="4">
        <v>825</v>
      </c>
      <c r="G62" s="4">
        <v>825</v>
      </c>
    </row>
    <row r="63" spans="1:7" x14ac:dyDescent="0.35">
      <c r="A63" s="1">
        <v>61</v>
      </c>
      <c r="B63" s="1" t="s">
        <v>203</v>
      </c>
      <c r="C63" s="4">
        <v>0</v>
      </c>
      <c r="D63" s="4">
        <v>825</v>
      </c>
      <c r="E63" s="4">
        <v>825</v>
      </c>
      <c r="F63" s="4">
        <v>825</v>
      </c>
      <c r="G63" s="4">
        <v>825</v>
      </c>
    </row>
    <row r="64" spans="1:7" x14ac:dyDescent="0.35">
      <c r="A64" s="1">
        <v>62</v>
      </c>
      <c r="B64" s="1" t="s">
        <v>146</v>
      </c>
      <c r="C64" s="4">
        <v>0</v>
      </c>
      <c r="D64" s="4">
        <v>587.6</v>
      </c>
      <c r="E64" s="4">
        <v>587.6</v>
      </c>
      <c r="F64" s="4">
        <v>587.6</v>
      </c>
      <c r="G64" s="4">
        <v>587.6</v>
      </c>
    </row>
    <row r="65" spans="1:7" x14ac:dyDescent="0.35">
      <c r="A65" s="1">
        <v>63</v>
      </c>
      <c r="B65" s="1" t="s">
        <v>192</v>
      </c>
      <c r="C65" s="4">
        <v>0</v>
      </c>
      <c r="D65" s="4">
        <v>544.30999999999995</v>
      </c>
      <c r="E65" s="4">
        <v>544.30999999999995</v>
      </c>
      <c r="F65" s="4">
        <v>544.30999999999995</v>
      </c>
      <c r="G65" s="4">
        <v>544.30999999999995</v>
      </c>
    </row>
    <row r="66" spans="1:7" x14ac:dyDescent="0.35">
      <c r="A66" s="1">
        <v>64</v>
      </c>
      <c r="B66" s="1" t="s">
        <v>174</v>
      </c>
      <c r="C66" s="4">
        <v>0</v>
      </c>
      <c r="D66" s="4">
        <v>0</v>
      </c>
      <c r="E66" s="4">
        <v>0</v>
      </c>
      <c r="F66" s="4">
        <v>450</v>
      </c>
      <c r="G66" s="4">
        <v>450</v>
      </c>
    </row>
    <row r="67" spans="1:7" x14ac:dyDescent="0.35">
      <c r="A67" s="1">
        <v>65</v>
      </c>
      <c r="B67" s="20" t="s">
        <v>61</v>
      </c>
      <c r="C67" s="4">
        <v>4206.16</v>
      </c>
      <c r="D67" s="4">
        <v>0</v>
      </c>
      <c r="E67" s="4">
        <v>4206.16</v>
      </c>
      <c r="F67" s="4">
        <v>1770</v>
      </c>
      <c r="G67" s="4">
        <v>420</v>
      </c>
    </row>
    <row r="68" spans="1:7" x14ac:dyDescent="0.35">
      <c r="A68" s="1">
        <v>66</v>
      </c>
      <c r="B68" s="1" t="s">
        <v>191</v>
      </c>
      <c r="C68" s="4">
        <v>0</v>
      </c>
      <c r="D68" s="4">
        <v>412.5</v>
      </c>
      <c r="E68" s="4">
        <v>412.5</v>
      </c>
      <c r="F68" s="4">
        <v>575.16</v>
      </c>
      <c r="G68" s="4">
        <v>412.5</v>
      </c>
    </row>
    <row r="69" spans="1:7" x14ac:dyDescent="0.35">
      <c r="A69" s="1">
        <v>67</v>
      </c>
      <c r="B69" s="1" t="s">
        <v>106</v>
      </c>
      <c r="C69" s="4">
        <v>0</v>
      </c>
      <c r="D69" s="4">
        <v>412.5</v>
      </c>
      <c r="E69" s="4">
        <v>412.5</v>
      </c>
      <c r="F69" s="4">
        <v>432.27</v>
      </c>
      <c r="G69" s="4">
        <v>412.5</v>
      </c>
    </row>
    <row r="70" spans="1:7" x14ac:dyDescent="0.35">
      <c r="A70" s="1">
        <v>68</v>
      </c>
      <c r="B70" s="1" t="s">
        <v>206</v>
      </c>
      <c r="C70" s="4">
        <v>0</v>
      </c>
      <c r="D70" s="4">
        <v>0</v>
      </c>
      <c r="E70" s="4">
        <v>0</v>
      </c>
      <c r="F70" s="4">
        <v>412.5</v>
      </c>
      <c r="G70" s="4">
        <v>412.5</v>
      </c>
    </row>
    <row r="71" spans="1:7" x14ac:dyDescent="0.35">
      <c r="A71" s="1">
        <v>69</v>
      </c>
      <c r="B71" s="1" t="s">
        <v>112</v>
      </c>
      <c r="C71" s="4">
        <v>7.5</v>
      </c>
      <c r="D71" s="4">
        <v>412.5</v>
      </c>
      <c r="E71" s="4">
        <v>420</v>
      </c>
      <c r="F71" s="4">
        <v>1428.5700000000002</v>
      </c>
      <c r="G71" s="4">
        <v>388.5</v>
      </c>
    </row>
    <row r="72" spans="1:7" x14ac:dyDescent="0.35">
      <c r="A72" s="1">
        <v>70</v>
      </c>
      <c r="B72" s="1" t="s">
        <v>198</v>
      </c>
      <c r="C72" s="4">
        <v>0</v>
      </c>
      <c r="D72" s="4">
        <v>307.5</v>
      </c>
      <c r="E72" s="4">
        <v>307.5</v>
      </c>
      <c r="F72" s="4">
        <v>357</v>
      </c>
      <c r="G72" s="4">
        <v>357</v>
      </c>
    </row>
    <row r="73" spans="1:7" x14ac:dyDescent="0.35">
      <c r="A73" s="1">
        <v>71</v>
      </c>
      <c r="B73" s="1" t="s">
        <v>102</v>
      </c>
      <c r="C73" s="4">
        <v>989.32</v>
      </c>
      <c r="D73" s="4">
        <v>1001.75</v>
      </c>
      <c r="E73" s="4">
        <v>1991.0700000000002</v>
      </c>
      <c r="F73" s="4">
        <v>2505.5</v>
      </c>
      <c r="G73" s="4">
        <v>340</v>
      </c>
    </row>
    <row r="74" spans="1:7" x14ac:dyDescent="0.35">
      <c r="A74" s="1">
        <v>72</v>
      </c>
      <c r="B74" s="1" t="s">
        <v>125</v>
      </c>
      <c r="C74" s="4">
        <v>73.739999999999995</v>
      </c>
      <c r="D74" s="4">
        <v>213</v>
      </c>
      <c r="E74" s="4">
        <v>286.74</v>
      </c>
      <c r="F74" s="4">
        <v>263</v>
      </c>
      <c r="G74" s="4">
        <v>263</v>
      </c>
    </row>
    <row r="75" spans="1:7" x14ac:dyDescent="0.35">
      <c r="A75" s="1">
        <v>73</v>
      </c>
      <c r="B75" s="1" t="s">
        <v>166</v>
      </c>
      <c r="C75" s="4">
        <v>0</v>
      </c>
      <c r="D75" s="4">
        <v>210</v>
      </c>
      <c r="E75" s="4">
        <v>210</v>
      </c>
      <c r="F75" s="4">
        <v>210</v>
      </c>
      <c r="G75" s="4">
        <v>210</v>
      </c>
    </row>
    <row r="76" spans="1:7" x14ac:dyDescent="0.35">
      <c r="A76" s="1">
        <v>74</v>
      </c>
      <c r="B76" s="1" t="s">
        <v>74</v>
      </c>
      <c r="C76" s="4">
        <v>921.92</v>
      </c>
      <c r="D76" s="4">
        <v>207.8</v>
      </c>
      <c r="E76" s="4">
        <v>1129.72</v>
      </c>
      <c r="F76" s="4">
        <v>199.83</v>
      </c>
      <c r="G76" s="4">
        <v>199.83</v>
      </c>
    </row>
    <row r="77" spans="1:7" x14ac:dyDescent="0.35">
      <c r="A77" s="1">
        <v>75</v>
      </c>
      <c r="B77" s="1" t="s">
        <v>197</v>
      </c>
      <c r="C77" s="4">
        <v>0</v>
      </c>
      <c r="D77" s="4">
        <v>126</v>
      </c>
      <c r="E77" s="4">
        <v>126</v>
      </c>
      <c r="F77" s="4">
        <v>126</v>
      </c>
      <c r="G77" s="4">
        <v>126</v>
      </c>
    </row>
    <row r="78" spans="1:7" x14ac:dyDescent="0.35">
      <c r="A78" s="1">
        <v>76</v>
      </c>
      <c r="B78" s="1" t="s">
        <v>167</v>
      </c>
      <c r="C78" s="4">
        <v>0</v>
      </c>
      <c r="D78" s="4">
        <v>106.13</v>
      </c>
      <c r="E78" s="4">
        <v>106.13</v>
      </c>
      <c r="F78" s="4">
        <v>76.760000000000005</v>
      </c>
      <c r="G78" s="4">
        <v>76.760000000000005</v>
      </c>
    </row>
    <row r="79" spans="1:7" x14ac:dyDescent="0.35">
      <c r="A79" s="1">
        <v>77</v>
      </c>
      <c r="B79" s="1" t="s">
        <v>153</v>
      </c>
      <c r="C79" s="4">
        <v>0</v>
      </c>
      <c r="D79" s="4">
        <v>24.759999999999998</v>
      </c>
      <c r="E79" s="4">
        <v>24.759999999999998</v>
      </c>
      <c r="F79" s="4">
        <v>24.759999999999998</v>
      </c>
      <c r="G79" s="4">
        <v>24.759999999999998</v>
      </c>
    </row>
    <row r="80" spans="1:7" x14ac:dyDescent="0.35">
      <c r="A80" s="1">
        <v>78</v>
      </c>
      <c r="B80" s="1" t="s">
        <v>205</v>
      </c>
      <c r="C80" s="4">
        <v>0</v>
      </c>
      <c r="D80" s="4">
        <v>6.9</v>
      </c>
      <c r="E80" s="4">
        <v>6.9</v>
      </c>
      <c r="F80" s="4">
        <v>6.9</v>
      </c>
      <c r="G80" s="4">
        <v>6.9</v>
      </c>
    </row>
    <row r="81" spans="1:7" x14ac:dyDescent="0.35">
      <c r="A81" s="1">
        <v>79</v>
      </c>
      <c r="B81" s="1" t="s">
        <v>193</v>
      </c>
      <c r="C81" s="4">
        <v>0</v>
      </c>
      <c r="D81" s="4">
        <v>1.3</v>
      </c>
      <c r="E81" s="4">
        <v>1.3</v>
      </c>
      <c r="F81" s="4">
        <v>1.3</v>
      </c>
      <c r="G81" s="4">
        <v>1.3</v>
      </c>
    </row>
    <row r="82" spans="1:7" x14ac:dyDescent="0.35">
      <c r="A82" s="1">
        <v>80</v>
      </c>
      <c r="B82" s="1" t="s">
        <v>104</v>
      </c>
      <c r="C82" s="4">
        <v>0</v>
      </c>
      <c r="D82" s="4">
        <v>0</v>
      </c>
      <c r="E82" s="4">
        <v>0</v>
      </c>
      <c r="F82" s="4">
        <v>3300</v>
      </c>
      <c r="G82" s="4">
        <v>0</v>
      </c>
    </row>
    <row r="83" spans="1:7" x14ac:dyDescent="0.35">
      <c r="A83" s="1">
        <v>81</v>
      </c>
      <c r="B83" s="1" t="s">
        <v>110</v>
      </c>
      <c r="C83" s="4">
        <v>0</v>
      </c>
      <c r="D83" s="4">
        <v>0</v>
      </c>
      <c r="E83" s="4">
        <v>0</v>
      </c>
      <c r="F83" s="4">
        <v>1206</v>
      </c>
      <c r="G83" s="4">
        <v>0</v>
      </c>
    </row>
    <row r="84" spans="1:7" x14ac:dyDescent="0.35">
      <c r="A84" s="1">
        <v>82</v>
      </c>
      <c r="B84" s="1" t="s">
        <v>75</v>
      </c>
      <c r="C84" s="4">
        <v>0</v>
      </c>
      <c r="D84" s="4">
        <v>0</v>
      </c>
      <c r="E84" s="4">
        <v>0</v>
      </c>
      <c r="F84" s="4">
        <v>965.79</v>
      </c>
      <c r="G84" s="4">
        <v>0</v>
      </c>
    </row>
    <row r="85" spans="1:7" x14ac:dyDescent="0.35">
      <c r="A85" s="1">
        <v>83</v>
      </c>
      <c r="B85" s="1" t="s">
        <v>195</v>
      </c>
      <c r="C85" s="4">
        <v>0</v>
      </c>
      <c r="D85" s="4">
        <v>0</v>
      </c>
      <c r="E85" s="4">
        <v>0</v>
      </c>
      <c r="F85" s="4">
        <v>882</v>
      </c>
      <c r="G85" s="4">
        <v>0</v>
      </c>
    </row>
    <row r="86" spans="1:7" x14ac:dyDescent="0.35">
      <c r="A86" s="1">
        <v>84</v>
      </c>
      <c r="B86" s="1" t="s">
        <v>178</v>
      </c>
      <c r="C86" s="4">
        <v>0</v>
      </c>
      <c r="D86" s="4">
        <v>0</v>
      </c>
      <c r="E86" s="4">
        <v>0</v>
      </c>
      <c r="F86" s="4">
        <v>495</v>
      </c>
      <c r="G86" s="4">
        <v>0</v>
      </c>
    </row>
    <row r="87" spans="1:7" x14ac:dyDescent="0.35">
      <c r="A87" s="1">
        <v>85</v>
      </c>
      <c r="B87" s="1" t="s">
        <v>72</v>
      </c>
      <c r="C87" s="4">
        <v>0</v>
      </c>
      <c r="D87" s="4">
        <v>0</v>
      </c>
      <c r="E87" s="4">
        <v>0</v>
      </c>
      <c r="F87" s="4">
        <v>9.5399999999999991</v>
      </c>
      <c r="G87" s="4">
        <v>0</v>
      </c>
    </row>
    <row r="88" spans="1:7" x14ac:dyDescent="0.35">
      <c r="A88" s="1">
        <v>86</v>
      </c>
      <c r="B88" s="63" t="s">
        <v>96</v>
      </c>
      <c r="C88" s="4">
        <v>241.05</v>
      </c>
      <c r="D88" s="4">
        <v>1987.52</v>
      </c>
      <c r="E88" s="4">
        <v>2228.5700000000002</v>
      </c>
      <c r="F88" s="4">
        <v>0</v>
      </c>
      <c r="G88" s="4">
        <v>0</v>
      </c>
    </row>
    <row r="89" spans="1:7" x14ac:dyDescent="0.35">
      <c r="A89" s="1">
        <v>87</v>
      </c>
      <c r="B89" s="20" t="s">
        <v>63</v>
      </c>
      <c r="C89" s="4">
        <v>56.01</v>
      </c>
      <c r="D89" s="4">
        <v>0</v>
      </c>
      <c r="E89" s="4">
        <v>56.01</v>
      </c>
      <c r="F89" s="4">
        <v>0</v>
      </c>
      <c r="G89" s="4">
        <v>0</v>
      </c>
    </row>
    <row r="90" spans="1:7" x14ac:dyDescent="0.35">
      <c r="A90" s="105"/>
      <c r="B90" s="106"/>
      <c r="C90" s="95">
        <v>308790.14</v>
      </c>
      <c r="D90" s="95">
        <v>5950396.1799999997</v>
      </c>
      <c r="E90" s="95">
        <v>6259186.3199999975</v>
      </c>
      <c r="F90" s="95">
        <v>6281128.299999998</v>
      </c>
      <c r="G90" s="95">
        <v>5926057.919999999</v>
      </c>
    </row>
  </sheetData>
  <sortState ref="A3:G126">
    <sortCondition descending="1" ref="G113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.81640625" bestFit="1" customWidth="1"/>
  </cols>
  <sheetData>
    <row r="1" spans="1:6" ht="27.75" customHeight="1" x14ac:dyDescent="0.35">
      <c r="A1" s="76" t="s">
        <v>59</v>
      </c>
      <c r="B1" s="76" t="s">
        <v>46</v>
      </c>
      <c r="C1" s="76" t="s">
        <v>113</v>
      </c>
      <c r="D1" s="76" t="s">
        <v>47</v>
      </c>
      <c r="E1" s="76" t="s">
        <v>53</v>
      </c>
      <c r="F1" s="76" t="s">
        <v>52</v>
      </c>
    </row>
    <row r="2" spans="1:6" x14ac:dyDescent="0.35">
      <c r="A2" s="69">
        <v>1</v>
      </c>
      <c r="B2" s="71" t="s">
        <v>54</v>
      </c>
      <c r="C2" s="67">
        <v>1705163.2300000035</v>
      </c>
      <c r="D2" s="67">
        <v>604090339.9495883</v>
      </c>
      <c r="E2" s="67">
        <f>D2/C2</f>
        <v>354.2712681821007</v>
      </c>
      <c r="F2" s="68">
        <f>C2/$C$60</f>
        <v>0.2877398859442809</v>
      </c>
    </row>
    <row r="3" spans="1:6" x14ac:dyDescent="0.35">
      <c r="A3" s="69">
        <v>2</v>
      </c>
      <c r="B3" s="71" t="s">
        <v>42</v>
      </c>
      <c r="C3" s="67">
        <v>1213998.6999999995</v>
      </c>
      <c r="D3" s="67">
        <v>435745960.63830012</v>
      </c>
      <c r="E3" s="67">
        <f t="shared" ref="E3:E59" si="0">D3/C3</f>
        <v>358.93445407997581</v>
      </c>
      <c r="F3" s="68">
        <f t="shared" ref="F3:F59" si="1">C3/$C$60</f>
        <v>0.20485771762419747</v>
      </c>
    </row>
    <row r="4" spans="1:6" x14ac:dyDescent="0.35">
      <c r="A4" s="69">
        <v>3</v>
      </c>
      <c r="B4" s="71" t="s">
        <v>43</v>
      </c>
      <c r="C4" s="67">
        <v>622589.35000000009</v>
      </c>
      <c r="D4" s="67">
        <v>220996454.75849998</v>
      </c>
      <c r="E4" s="67">
        <f t="shared" si="0"/>
        <v>354.96343578395607</v>
      </c>
      <c r="F4" s="68">
        <f t="shared" si="1"/>
        <v>0.10505961271468636</v>
      </c>
    </row>
    <row r="5" spans="1:6" x14ac:dyDescent="0.35">
      <c r="A5" s="69">
        <v>4</v>
      </c>
      <c r="B5" s="71" t="s">
        <v>85</v>
      </c>
      <c r="C5" s="67">
        <v>289205.62999999995</v>
      </c>
      <c r="D5" s="67">
        <v>104954308.9503001</v>
      </c>
      <c r="E5" s="67">
        <f t="shared" si="0"/>
        <v>362.90548337630952</v>
      </c>
      <c r="F5" s="68">
        <f t="shared" si="1"/>
        <v>4.8802363038665648E-2</v>
      </c>
    </row>
    <row r="6" spans="1:6" x14ac:dyDescent="0.35">
      <c r="A6" s="69">
        <v>5</v>
      </c>
      <c r="B6" s="71" t="s">
        <v>77</v>
      </c>
      <c r="C6" s="67">
        <v>273849.99000000022</v>
      </c>
      <c r="D6" s="67">
        <v>99434407.786300004</v>
      </c>
      <c r="E6" s="67">
        <f t="shared" si="0"/>
        <v>363.09808806748515</v>
      </c>
      <c r="F6" s="68">
        <f t="shared" si="1"/>
        <v>4.6211156505200017E-2</v>
      </c>
    </row>
    <row r="7" spans="1:6" x14ac:dyDescent="0.35">
      <c r="A7" s="69">
        <v>6</v>
      </c>
      <c r="B7" s="71" t="s">
        <v>132</v>
      </c>
      <c r="C7" s="67">
        <v>211203.12000000002</v>
      </c>
      <c r="D7" s="67">
        <v>75271939.40549998</v>
      </c>
      <c r="E7" s="67">
        <f t="shared" si="0"/>
        <v>356.39596330537148</v>
      </c>
      <c r="F7" s="68">
        <f t="shared" si="1"/>
        <v>3.5639732660594704E-2</v>
      </c>
    </row>
    <row r="8" spans="1:6" x14ac:dyDescent="0.35">
      <c r="A8" s="69">
        <v>7</v>
      </c>
      <c r="B8" s="71" t="s">
        <v>98</v>
      </c>
      <c r="C8" s="67">
        <v>183489</v>
      </c>
      <c r="D8" s="67">
        <v>68670300.659999996</v>
      </c>
      <c r="E8" s="67">
        <f t="shared" si="0"/>
        <v>374.2475061720321</v>
      </c>
      <c r="F8" s="68">
        <f t="shared" si="1"/>
        <v>3.0963079078376594E-2</v>
      </c>
    </row>
    <row r="9" spans="1:6" x14ac:dyDescent="0.35">
      <c r="A9" s="69">
        <v>8</v>
      </c>
      <c r="B9" s="71" t="s">
        <v>48</v>
      </c>
      <c r="C9" s="67">
        <v>172944.10000000003</v>
      </c>
      <c r="D9" s="67">
        <v>59934368.470699988</v>
      </c>
      <c r="E9" s="67">
        <f t="shared" si="0"/>
        <v>346.55341506706486</v>
      </c>
      <c r="F9" s="68">
        <f t="shared" si="1"/>
        <v>2.9183666838004843E-2</v>
      </c>
    </row>
    <row r="10" spans="1:6" x14ac:dyDescent="0.35">
      <c r="A10" s="69">
        <v>9</v>
      </c>
      <c r="B10" s="71" t="s">
        <v>136</v>
      </c>
      <c r="C10" s="67">
        <v>158032.26</v>
      </c>
      <c r="D10" s="67">
        <v>56521486.775000013</v>
      </c>
      <c r="E10" s="67">
        <f t="shared" si="0"/>
        <v>357.65790336099735</v>
      </c>
      <c r="F10" s="68">
        <f t="shared" si="1"/>
        <v>2.6667349886448619E-2</v>
      </c>
    </row>
    <row r="11" spans="1:6" x14ac:dyDescent="0.35">
      <c r="A11" s="69">
        <v>10</v>
      </c>
      <c r="B11" s="71" t="s">
        <v>131</v>
      </c>
      <c r="C11" s="67">
        <v>146756.17999999996</v>
      </c>
      <c r="D11" s="67">
        <v>52329488.246899955</v>
      </c>
      <c r="E11" s="67">
        <f t="shared" si="0"/>
        <v>356.57434151597545</v>
      </c>
      <c r="F11" s="68">
        <f t="shared" si="1"/>
        <v>2.4764553769329324E-2</v>
      </c>
    </row>
    <row r="12" spans="1:6" x14ac:dyDescent="0.35">
      <c r="A12" s="69">
        <v>11</v>
      </c>
      <c r="B12" s="71" t="s">
        <v>44</v>
      </c>
      <c r="C12" s="67">
        <v>139724.37999999998</v>
      </c>
      <c r="D12" s="67">
        <v>48425629.405799985</v>
      </c>
      <c r="E12" s="67">
        <f t="shared" si="0"/>
        <v>346.57966924455127</v>
      </c>
      <c r="F12" s="68">
        <f t="shared" si="1"/>
        <v>2.3577963949430975E-2</v>
      </c>
    </row>
    <row r="13" spans="1:6" x14ac:dyDescent="0.35">
      <c r="A13" s="69">
        <v>12</v>
      </c>
      <c r="B13" s="71" t="s">
        <v>71</v>
      </c>
      <c r="C13" s="67">
        <v>117054.01999999995</v>
      </c>
      <c r="D13" s="67">
        <v>41174939.641180009</v>
      </c>
      <c r="E13" s="67">
        <f t="shared" si="0"/>
        <v>351.76015006729398</v>
      </c>
      <c r="F13" s="68">
        <f t="shared" si="1"/>
        <v>1.9752425909465274E-2</v>
      </c>
    </row>
    <row r="14" spans="1:6" x14ac:dyDescent="0.35">
      <c r="A14" s="69">
        <v>13</v>
      </c>
      <c r="B14" s="71" t="s">
        <v>127</v>
      </c>
      <c r="C14" s="67">
        <v>88498.700000000041</v>
      </c>
      <c r="D14" s="67">
        <v>27858588.132000022</v>
      </c>
      <c r="E14" s="67">
        <f t="shared" si="0"/>
        <v>314.79093062383976</v>
      </c>
      <c r="F14" s="68">
        <f t="shared" si="1"/>
        <v>1.4933822989026742E-2</v>
      </c>
    </row>
    <row r="15" spans="1:6" x14ac:dyDescent="0.35">
      <c r="A15" s="69">
        <v>14</v>
      </c>
      <c r="B15" s="71" t="s">
        <v>45</v>
      </c>
      <c r="C15" s="67">
        <v>69093.749999999985</v>
      </c>
      <c r="D15" s="67">
        <v>23788784.408799998</v>
      </c>
      <c r="E15" s="67">
        <f t="shared" si="0"/>
        <v>344.29719632817734</v>
      </c>
      <c r="F15" s="68">
        <f t="shared" si="1"/>
        <v>1.1659310613015398E-2</v>
      </c>
    </row>
    <row r="16" spans="1:6" x14ac:dyDescent="0.35">
      <c r="A16" s="69">
        <v>15</v>
      </c>
      <c r="B16" s="71" t="s">
        <v>94</v>
      </c>
      <c r="C16" s="67">
        <v>54710.559999999998</v>
      </c>
      <c r="D16" s="67">
        <v>15395724.006499995</v>
      </c>
      <c r="E16" s="67">
        <f t="shared" si="0"/>
        <v>281.40315153966611</v>
      </c>
      <c r="F16" s="68">
        <f t="shared" si="1"/>
        <v>9.2322013619468585E-3</v>
      </c>
    </row>
    <row r="17" spans="1:6" x14ac:dyDescent="0.35">
      <c r="A17" s="69">
        <v>16</v>
      </c>
      <c r="B17" s="71" t="s">
        <v>137</v>
      </c>
      <c r="C17" s="67">
        <v>52762.5</v>
      </c>
      <c r="D17" s="67">
        <v>20249100</v>
      </c>
      <c r="E17" s="67">
        <f t="shared" si="0"/>
        <v>383.7782515991471</v>
      </c>
      <c r="F17" s="68">
        <f t="shared" si="1"/>
        <v>8.9034735590299424E-3</v>
      </c>
    </row>
    <row r="18" spans="1:6" x14ac:dyDescent="0.35">
      <c r="A18" s="69">
        <v>17</v>
      </c>
      <c r="B18" s="71" t="s">
        <v>171</v>
      </c>
      <c r="C18" s="67">
        <v>37069.5</v>
      </c>
      <c r="D18" s="67">
        <v>6125472.0750000002</v>
      </c>
      <c r="E18" s="67">
        <f t="shared" si="0"/>
        <v>165.24291061384696</v>
      </c>
      <c r="F18" s="68">
        <f t="shared" si="1"/>
        <v>6.2553387935837092E-3</v>
      </c>
    </row>
    <row r="19" spans="1:6" x14ac:dyDescent="0.35">
      <c r="A19" s="69">
        <v>18</v>
      </c>
      <c r="B19" s="71" t="s">
        <v>126</v>
      </c>
      <c r="C19" s="67">
        <v>35789.040000000001</v>
      </c>
      <c r="D19" s="67">
        <v>8027448.6186000006</v>
      </c>
      <c r="E19" s="67">
        <f t="shared" si="0"/>
        <v>224.29907643792626</v>
      </c>
      <c r="F19" s="68">
        <f t="shared" si="1"/>
        <v>6.0392659813895281E-3</v>
      </c>
    </row>
    <row r="20" spans="1:6" x14ac:dyDescent="0.35">
      <c r="A20" s="69">
        <v>19</v>
      </c>
      <c r="B20" s="71" t="s">
        <v>121</v>
      </c>
      <c r="C20" s="67">
        <v>34596.47</v>
      </c>
      <c r="D20" s="67">
        <v>11952604.546999998</v>
      </c>
      <c r="E20" s="67">
        <f t="shared" si="0"/>
        <v>345.48624605342678</v>
      </c>
      <c r="F20" s="68">
        <f t="shared" si="1"/>
        <v>5.8380242763472661E-3</v>
      </c>
    </row>
    <row r="21" spans="1:6" x14ac:dyDescent="0.35">
      <c r="A21" s="69">
        <v>20</v>
      </c>
      <c r="B21" s="71" t="s">
        <v>138</v>
      </c>
      <c r="C21" s="67">
        <v>31411.74</v>
      </c>
      <c r="D21" s="67">
        <v>11847566.82965</v>
      </c>
      <c r="E21" s="67">
        <f t="shared" si="0"/>
        <v>377.170027182512</v>
      </c>
      <c r="F21" s="68">
        <f t="shared" si="1"/>
        <v>5.3006130591447187E-3</v>
      </c>
    </row>
    <row r="22" spans="1:6" x14ac:dyDescent="0.35">
      <c r="A22" s="69">
        <v>21</v>
      </c>
      <c r="B22" s="71" t="s">
        <v>142</v>
      </c>
      <c r="C22" s="67">
        <v>30240</v>
      </c>
      <c r="D22" s="67">
        <v>10757855.775</v>
      </c>
      <c r="E22" s="67">
        <f t="shared" si="0"/>
        <v>355.74919890873019</v>
      </c>
      <c r="F22" s="68">
        <f t="shared" si="1"/>
        <v>5.102886338309698E-3</v>
      </c>
    </row>
    <row r="23" spans="1:6" x14ac:dyDescent="0.35">
      <c r="A23" s="69">
        <v>22</v>
      </c>
      <c r="B23" s="71" t="s">
        <v>56</v>
      </c>
      <c r="C23" s="67">
        <v>30237</v>
      </c>
      <c r="D23" s="67">
        <v>10266125.625</v>
      </c>
      <c r="E23" s="67">
        <f t="shared" si="0"/>
        <v>339.5219639845223</v>
      </c>
      <c r="F23" s="68">
        <f t="shared" si="1"/>
        <v>5.1023800995856593E-3</v>
      </c>
    </row>
    <row r="24" spans="1:6" x14ac:dyDescent="0.35">
      <c r="A24" s="69">
        <v>23</v>
      </c>
      <c r="B24" s="71" t="s">
        <v>168</v>
      </c>
      <c r="C24" s="67">
        <v>26004</v>
      </c>
      <c r="D24" s="67">
        <v>9921419.4600000009</v>
      </c>
      <c r="E24" s="67">
        <f t="shared" si="0"/>
        <v>381.53435856022156</v>
      </c>
      <c r="F24" s="68">
        <f t="shared" si="1"/>
        <v>4.3880772599671092E-3</v>
      </c>
    </row>
    <row r="25" spans="1:6" x14ac:dyDescent="0.35">
      <c r="A25" s="69">
        <v>24</v>
      </c>
      <c r="B25" s="71" t="s">
        <v>101</v>
      </c>
      <c r="C25" s="67">
        <v>25546.629999999997</v>
      </c>
      <c r="D25" s="67">
        <v>9307336.7571999989</v>
      </c>
      <c r="E25" s="67">
        <f t="shared" si="0"/>
        <v>364.32737927468321</v>
      </c>
      <c r="F25" s="68">
        <f t="shared" si="1"/>
        <v>4.3108977915625882E-3</v>
      </c>
    </row>
    <row r="26" spans="1:6" x14ac:dyDescent="0.35">
      <c r="A26" s="69">
        <v>25</v>
      </c>
      <c r="B26" s="71" t="s">
        <v>105</v>
      </c>
      <c r="C26" s="67">
        <v>18857.060000000001</v>
      </c>
      <c r="D26" s="67">
        <v>6166421.2458000006</v>
      </c>
      <c r="E26" s="67">
        <f t="shared" si="0"/>
        <v>327.00862413334846</v>
      </c>
      <c r="F26" s="68">
        <f t="shared" si="1"/>
        <v>3.182057997840155E-3</v>
      </c>
    </row>
    <row r="27" spans="1:6" x14ac:dyDescent="0.35">
      <c r="A27" s="69">
        <v>26</v>
      </c>
      <c r="B27" s="71" t="s">
        <v>107</v>
      </c>
      <c r="C27" s="67">
        <v>18397.23</v>
      </c>
      <c r="D27" s="67">
        <v>2383708.81</v>
      </c>
      <c r="E27" s="67">
        <f t="shared" si="0"/>
        <v>129.56889760034528</v>
      </c>
      <c r="F27" s="68">
        <f t="shared" si="1"/>
        <v>3.1044634136819221E-3</v>
      </c>
    </row>
    <row r="28" spans="1:6" x14ac:dyDescent="0.35">
      <c r="A28" s="69">
        <v>27</v>
      </c>
      <c r="B28" s="71" t="s">
        <v>133</v>
      </c>
      <c r="C28" s="67">
        <v>15660</v>
      </c>
      <c r="D28" s="67">
        <v>5426016</v>
      </c>
      <c r="E28" s="67">
        <f t="shared" si="0"/>
        <v>346.48888888888888</v>
      </c>
      <c r="F28" s="68">
        <f t="shared" si="1"/>
        <v>2.6425661394818079E-3</v>
      </c>
    </row>
    <row r="29" spans="1:6" x14ac:dyDescent="0.35">
      <c r="A29" s="69">
        <v>28</v>
      </c>
      <c r="B29" s="71" t="s">
        <v>155</v>
      </c>
      <c r="C29" s="67">
        <v>13650</v>
      </c>
      <c r="D29" s="67">
        <v>4929136.5</v>
      </c>
      <c r="E29" s="67">
        <f t="shared" si="0"/>
        <v>361.10890109890107</v>
      </c>
      <c r="F29" s="68">
        <f t="shared" si="1"/>
        <v>2.3033861943759053E-3</v>
      </c>
    </row>
    <row r="30" spans="1:6" x14ac:dyDescent="0.35">
      <c r="A30" s="69">
        <v>29</v>
      </c>
      <c r="B30" s="71" t="s">
        <v>128</v>
      </c>
      <c r="C30" s="67">
        <v>13469.62</v>
      </c>
      <c r="D30" s="67">
        <v>4743022.1716999998</v>
      </c>
      <c r="E30" s="67">
        <f t="shared" si="0"/>
        <v>352.12739273268284</v>
      </c>
      <c r="F30" s="68">
        <f t="shared" si="1"/>
        <v>2.2729477473618742E-3</v>
      </c>
    </row>
    <row r="31" spans="1:6" x14ac:dyDescent="0.35">
      <c r="A31" s="69">
        <v>30</v>
      </c>
      <c r="B31" s="71" t="s">
        <v>135</v>
      </c>
      <c r="C31" s="67">
        <v>12367.96</v>
      </c>
      <c r="D31" s="67">
        <v>4729480.4266999997</v>
      </c>
      <c r="E31" s="67">
        <f t="shared" si="0"/>
        <v>382.39777834824821</v>
      </c>
      <c r="F31" s="68">
        <f t="shared" si="1"/>
        <v>2.0870467631203971E-3</v>
      </c>
    </row>
    <row r="32" spans="1:6" x14ac:dyDescent="0.35">
      <c r="A32" s="69">
        <v>31</v>
      </c>
      <c r="B32" s="71" t="s">
        <v>143</v>
      </c>
      <c r="C32" s="67">
        <v>10027.5</v>
      </c>
      <c r="D32" s="67">
        <v>3707862.0750000002</v>
      </c>
      <c r="E32" s="67">
        <f t="shared" si="0"/>
        <v>369.76934181002247</v>
      </c>
      <c r="F32" s="68">
        <f t="shared" si="1"/>
        <v>1.6921029350992229E-3</v>
      </c>
    </row>
    <row r="33" spans="1:6" x14ac:dyDescent="0.35">
      <c r="A33" s="69">
        <v>32</v>
      </c>
      <c r="B33" s="71" t="s">
        <v>97</v>
      </c>
      <c r="C33" s="67">
        <v>9150.44</v>
      </c>
      <c r="D33" s="67">
        <v>2948650.6579999998</v>
      </c>
      <c r="E33" s="67">
        <f t="shared" si="0"/>
        <v>322.241406752025</v>
      </c>
      <c r="F33" s="68">
        <f t="shared" si="1"/>
        <v>1.544102356664107E-3</v>
      </c>
    </row>
    <row r="34" spans="1:6" x14ac:dyDescent="0.35">
      <c r="A34" s="69">
        <v>33</v>
      </c>
      <c r="B34" s="71" t="s">
        <v>173</v>
      </c>
      <c r="C34" s="67">
        <v>8793.3500000000022</v>
      </c>
      <c r="D34" s="67">
        <v>2392898.1475000004</v>
      </c>
      <c r="E34" s="67">
        <f t="shared" si="0"/>
        <v>272.12588461735288</v>
      </c>
      <c r="F34" s="68">
        <f t="shared" si="1"/>
        <v>1.4838447613417856E-3</v>
      </c>
    </row>
    <row r="35" spans="1:6" x14ac:dyDescent="0.35">
      <c r="A35" s="69">
        <v>34</v>
      </c>
      <c r="B35" s="71" t="s">
        <v>157</v>
      </c>
      <c r="C35" s="67">
        <v>7013.2299999999987</v>
      </c>
      <c r="D35" s="67">
        <v>2614622.4627999999</v>
      </c>
      <c r="E35" s="67">
        <f t="shared" si="0"/>
        <v>372.81287834564108</v>
      </c>
      <c r="F35" s="68">
        <f t="shared" si="1"/>
        <v>1.1834562021965514E-3</v>
      </c>
    </row>
    <row r="36" spans="1:6" x14ac:dyDescent="0.35">
      <c r="A36" s="69">
        <v>35</v>
      </c>
      <c r="B36" s="71" t="s">
        <v>161</v>
      </c>
      <c r="C36" s="67">
        <v>6962.57</v>
      </c>
      <c r="D36" s="67">
        <v>2561025.1797000002</v>
      </c>
      <c r="E36" s="67">
        <f t="shared" si="0"/>
        <v>367.82756650202447</v>
      </c>
      <c r="F36" s="68">
        <f t="shared" si="1"/>
        <v>1.1749075176099521E-3</v>
      </c>
    </row>
    <row r="37" spans="1:6" x14ac:dyDescent="0.35">
      <c r="A37" s="69">
        <v>36</v>
      </c>
      <c r="B37" s="71" t="s">
        <v>160</v>
      </c>
      <c r="C37" s="67">
        <v>6938.37</v>
      </c>
      <c r="D37" s="67">
        <v>2408481.3659999999</v>
      </c>
      <c r="E37" s="67">
        <f t="shared" si="0"/>
        <v>347.12495384362609</v>
      </c>
      <c r="F37" s="68">
        <f t="shared" si="1"/>
        <v>1.1708238585693737E-3</v>
      </c>
    </row>
    <row r="38" spans="1:6" x14ac:dyDescent="0.35">
      <c r="A38" s="69">
        <v>37</v>
      </c>
      <c r="B38" s="71" t="s">
        <v>186</v>
      </c>
      <c r="C38" s="67">
        <v>6105</v>
      </c>
      <c r="D38" s="67">
        <v>1907340.75</v>
      </c>
      <c r="E38" s="67">
        <f t="shared" si="0"/>
        <v>312.42272727272729</v>
      </c>
      <c r="F38" s="68">
        <f t="shared" si="1"/>
        <v>1.0301958034186743E-3</v>
      </c>
    </row>
    <row r="39" spans="1:6" x14ac:dyDescent="0.35">
      <c r="A39" s="69">
        <v>38</v>
      </c>
      <c r="B39" s="71" t="s">
        <v>147</v>
      </c>
      <c r="C39" s="67">
        <v>4537.17</v>
      </c>
      <c r="D39" s="67">
        <v>1697262.3030000001</v>
      </c>
      <c r="E39" s="67">
        <f t="shared" si="0"/>
        <v>374.07950396392465</v>
      </c>
      <c r="F39" s="68">
        <f t="shared" si="1"/>
        <v>7.6563038384882978E-4</v>
      </c>
    </row>
    <row r="40" spans="1:6" x14ac:dyDescent="0.35">
      <c r="A40" s="69">
        <v>39</v>
      </c>
      <c r="B40" s="71" t="s">
        <v>158</v>
      </c>
      <c r="C40" s="67">
        <v>3453.26</v>
      </c>
      <c r="D40" s="67">
        <v>1215026.615</v>
      </c>
      <c r="E40" s="67">
        <f t="shared" si="0"/>
        <v>351.84915558052387</v>
      </c>
      <c r="F40" s="68">
        <f t="shared" si="1"/>
        <v>5.8272464539124832E-4</v>
      </c>
    </row>
    <row r="41" spans="1:6" x14ac:dyDescent="0.35">
      <c r="A41" s="69">
        <v>40</v>
      </c>
      <c r="B41" s="71" t="s">
        <v>148</v>
      </c>
      <c r="C41" s="67">
        <v>2673.2600000000016</v>
      </c>
      <c r="D41" s="67">
        <v>930607.30250000011</v>
      </c>
      <c r="E41" s="67">
        <f t="shared" si="0"/>
        <v>348.11701910775588</v>
      </c>
      <c r="F41" s="68">
        <f t="shared" si="1"/>
        <v>4.511025771411968E-4</v>
      </c>
    </row>
    <row r="42" spans="1:6" x14ac:dyDescent="0.35">
      <c r="A42" s="69">
        <v>41</v>
      </c>
      <c r="B42" s="71" t="s">
        <v>165</v>
      </c>
      <c r="C42" s="67">
        <v>2477.96</v>
      </c>
      <c r="D42" s="67">
        <v>984053.62627999997</v>
      </c>
      <c r="E42" s="67">
        <f t="shared" si="0"/>
        <v>397.12248231609868</v>
      </c>
      <c r="F42" s="68">
        <f t="shared" si="1"/>
        <v>4.1814643620627975E-4</v>
      </c>
    </row>
    <row r="43" spans="1:6" x14ac:dyDescent="0.35">
      <c r="A43" s="69">
        <v>42</v>
      </c>
      <c r="B43" s="71" t="s">
        <v>152</v>
      </c>
      <c r="C43" s="67">
        <v>2295</v>
      </c>
      <c r="D43" s="67">
        <v>793584.10499999998</v>
      </c>
      <c r="E43" s="67">
        <f t="shared" si="0"/>
        <v>345.7882810457516</v>
      </c>
      <c r="F43" s="68">
        <f t="shared" si="1"/>
        <v>3.8727262388957528E-4</v>
      </c>
    </row>
    <row r="44" spans="1:6" x14ac:dyDescent="0.35">
      <c r="A44" s="69">
        <v>43</v>
      </c>
      <c r="B44" s="71" t="s">
        <v>175</v>
      </c>
      <c r="C44" s="67">
        <v>1650</v>
      </c>
      <c r="D44" s="67">
        <v>666517.5</v>
      </c>
      <c r="E44" s="67">
        <f t="shared" si="0"/>
        <v>403.95</v>
      </c>
      <c r="F44" s="68">
        <f t="shared" si="1"/>
        <v>2.7843129822126327E-4</v>
      </c>
    </row>
    <row r="45" spans="1:6" x14ac:dyDescent="0.35">
      <c r="A45" s="69">
        <v>44</v>
      </c>
      <c r="B45" s="71" t="s">
        <v>162</v>
      </c>
      <c r="C45" s="67">
        <v>1650</v>
      </c>
      <c r="D45" s="67">
        <v>566670.18374999997</v>
      </c>
      <c r="E45" s="67">
        <f t="shared" si="0"/>
        <v>343.43647499999997</v>
      </c>
      <c r="F45" s="68">
        <f t="shared" si="1"/>
        <v>2.7843129822126327E-4</v>
      </c>
    </row>
    <row r="46" spans="1:6" x14ac:dyDescent="0.35">
      <c r="A46" s="69">
        <v>45</v>
      </c>
      <c r="B46" s="71" t="s">
        <v>130</v>
      </c>
      <c r="C46" s="67">
        <v>1414.88</v>
      </c>
      <c r="D46" s="67">
        <v>495652.84460000007</v>
      </c>
      <c r="E46" s="67">
        <f t="shared" si="0"/>
        <v>350.3144044724641</v>
      </c>
      <c r="F46" s="68">
        <f t="shared" si="1"/>
        <v>2.3875568195594002E-4</v>
      </c>
    </row>
    <row r="47" spans="1:6" x14ac:dyDescent="0.35">
      <c r="A47" s="69">
        <v>46</v>
      </c>
      <c r="B47" s="71" t="s">
        <v>156</v>
      </c>
      <c r="C47" s="67">
        <v>1305</v>
      </c>
      <c r="D47" s="67">
        <v>447484.5</v>
      </c>
      <c r="E47" s="67">
        <f t="shared" si="0"/>
        <v>342.9</v>
      </c>
      <c r="F47" s="68">
        <f t="shared" si="1"/>
        <v>2.2021384495681732E-4</v>
      </c>
    </row>
    <row r="48" spans="1:6" x14ac:dyDescent="0.35">
      <c r="A48" s="69">
        <v>47</v>
      </c>
      <c r="B48" s="71" t="s">
        <v>182</v>
      </c>
      <c r="C48" s="67">
        <v>1237.5</v>
      </c>
      <c r="D48" s="67">
        <v>466207.5</v>
      </c>
      <c r="E48" s="67">
        <f t="shared" si="0"/>
        <v>376.73333333333335</v>
      </c>
      <c r="F48" s="68">
        <f t="shared" si="1"/>
        <v>2.0882347366594746E-4</v>
      </c>
    </row>
    <row r="49" spans="1:6" x14ac:dyDescent="0.35">
      <c r="A49" s="69">
        <v>48</v>
      </c>
      <c r="B49" s="71" t="s">
        <v>169</v>
      </c>
      <c r="C49" s="67">
        <v>1237.5</v>
      </c>
      <c r="D49" s="67">
        <v>447026.25</v>
      </c>
      <c r="E49" s="67">
        <f t="shared" si="0"/>
        <v>361.23333333333335</v>
      </c>
      <c r="F49" s="68">
        <f t="shared" si="1"/>
        <v>2.0882347366594746E-4</v>
      </c>
    </row>
    <row r="50" spans="1:6" x14ac:dyDescent="0.35">
      <c r="A50" s="69">
        <v>49</v>
      </c>
      <c r="B50" s="71" t="s">
        <v>187</v>
      </c>
      <c r="C50" s="67">
        <v>990</v>
      </c>
      <c r="D50" s="67">
        <v>362884.5</v>
      </c>
      <c r="E50" s="67">
        <f t="shared" si="0"/>
        <v>366.55</v>
      </c>
      <c r="F50" s="68">
        <f t="shared" si="1"/>
        <v>1.6705877893275799E-4</v>
      </c>
    </row>
    <row r="51" spans="1:6" x14ac:dyDescent="0.35">
      <c r="A51" s="69">
        <v>50</v>
      </c>
      <c r="B51" s="71" t="s">
        <v>95</v>
      </c>
      <c r="C51" s="67">
        <v>888.04999999999984</v>
      </c>
      <c r="D51" s="67">
        <v>315554.08459999994</v>
      </c>
      <c r="E51" s="67">
        <f t="shared" si="0"/>
        <v>355.33369134620796</v>
      </c>
      <c r="F51" s="68">
        <f t="shared" si="1"/>
        <v>1.4985509962751081E-4</v>
      </c>
    </row>
    <row r="52" spans="1:6" x14ac:dyDescent="0.35">
      <c r="A52" s="69">
        <v>51</v>
      </c>
      <c r="B52" s="71" t="s">
        <v>159</v>
      </c>
      <c r="C52" s="67">
        <v>825</v>
      </c>
      <c r="D52" s="67">
        <v>275488.125</v>
      </c>
      <c r="E52" s="67">
        <f t="shared" si="0"/>
        <v>333.92500000000001</v>
      </c>
      <c r="F52" s="68">
        <f t="shared" si="1"/>
        <v>1.3921564911063163E-4</v>
      </c>
    </row>
    <row r="53" spans="1:6" x14ac:dyDescent="0.35">
      <c r="A53" s="69">
        <v>52</v>
      </c>
      <c r="B53" s="71" t="s">
        <v>129</v>
      </c>
      <c r="C53" s="67">
        <v>693.87</v>
      </c>
      <c r="D53" s="67">
        <v>245198.29520000002</v>
      </c>
      <c r="E53" s="67">
        <f t="shared" si="0"/>
        <v>353.37785925317428</v>
      </c>
      <c r="F53" s="68">
        <f t="shared" si="1"/>
        <v>1.170879544829018E-4</v>
      </c>
    </row>
    <row r="54" spans="1:6" x14ac:dyDescent="0.35">
      <c r="A54" s="69">
        <v>53</v>
      </c>
      <c r="B54" s="71" t="s">
        <v>149</v>
      </c>
      <c r="C54" s="67">
        <v>427.5</v>
      </c>
      <c r="D54" s="67">
        <v>138125.25</v>
      </c>
      <c r="E54" s="67">
        <f t="shared" si="0"/>
        <v>323.10000000000002</v>
      </c>
      <c r="F54" s="68">
        <f t="shared" si="1"/>
        <v>7.2139018175509121E-5</v>
      </c>
    </row>
    <row r="55" spans="1:6" x14ac:dyDescent="0.35">
      <c r="A55" s="69">
        <v>54</v>
      </c>
      <c r="B55" s="71" t="s">
        <v>204</v>
      </c>
      <c r="C55" s="67">
        <v>427.5</v>
      </c>
      <c r="D55" s="67">
        <v>140006.25</v>
      </c>
      <c r="E55" s="67">
        <f t="shared" si="0"/>
        <v>327.5</v>
      </c>
      <c r="F55" s="68">
        <f t="shared" si="1"/>
        <v>7.2139018175509121E-5</v>
      </c>
    </row>
    <row r="56" spans="1:6" x14ac:dyDescent="0.35">
      <c r="A56" s="69">
        <v>55</v>
      </c>
      <c r="B56" s="71" t="s">
        <v>122</v>
      </c>
      <c r="C56" s="67">
        <v>361</v>
      </c>
      <c r="D56" s="67">
        <v>129418.15</v>
      </c>
      <c r="E56" s="67">
        <f t="shared" si="0"/>
        <v>358.49903047091414</v>
      </c>
      <c r="F56" s="68">
        <f t="shared" si="1"/>
        <v>6.0917393125985486E-5</v>
      </c>
    </row>
    <row r="57" spans="1:6" x14ac:dyDescent="0.35">
      <c r="A57" s="69">
        <v>56</v>
      </c>
      <c r="B57" s="71" t="s">
        <v>176</v>
      </c>
      <c r="C57" s="67">
        <v>75</v>
      </c>
      <c r="D57" s="67">
        <v>36887.25</v>
      </c>
      <c r="E57" s="67">
        <f t="shared" si="0"/>
        <v>491.83</v>
      </c>
      <c r="F57" s="68">
        <f t="shared" si="1"/>
        <v>1.2655968100966513E-5</v>
      </c>
    </row>
    <row r="58" spans="1:6" x14ac:dyDescent="0.35">
      <c r="A58" s="69">
        <v>57</v>
      </c>
      <c r="B58" s="71" t="s">
        <v>199</v>
      </c>
      <c r="C58" s="67">
        <v>56.53</v>
      </c>
      <c r="D58" s="67">
        <v>22424.445199999995</v>
      </c>
      <c r="E58" s="67">
        <f t="shared" si="0"/>
        <v>396.68220767733936</v>
      </c>
      <c r="F58" s="68">
        <f t="shared" si="1"/>
        <v>9.5392250233018274E-6</v>
      </c>
    </row>
    <row r="59" spans="1:6" x14ac:dyDescent="0.35">
      <c r="A59" s="69">
        <v>58</v>
      </c>
      <c r="B59" s="71" t="s">
        <v>183</v>
      </c>
      <c r="C59" s="67">
        <v>19.760000000000002</v>
      </c>
      <c r="D59" s="67">
        <v>189696.00000000003</v>
      </c>
      <c r="E59" s="67">
        <f t="shared" si="0"/>
        <v>9600</v>
      </c>
      <c r="F59" s="68">
        <f t="shared" si="1"/>
        <v>3.334425729001311E-6</v>
      </c>
    </row>
    <row r="60" spans="1:6" x14ac:dyDescent="0.35">
      <c r="A60" s="104"/>
      <c r="B60" s="96" t="s">
        <v>50</v>
      </c>
      <c r="C60" s="97">
        <v>5926057.9200000027</v>
      </c>
      <c r="D60" s="97">
        <v>2090532091.7961483</v>
      </c>
      <c r="E60" s="102">
        <f t="shared" ref="E60" si="2">D60/C60</f>
        <v>352.76943290425135</v>
      </c>
      <c r="F60" s="103">
        <f t="shared" ref="F60" si="3">C60/$C$60</f>
        <v>1</v>
      </c>
    </row>
  </sheetData>
  <sortState ref="A2:F21">
    <sortCondition descending="1" ref="C14"/>
  </sortState>
  <conditionalFormatting sqref="B1:B1048576">
    <cfRule type="duplicateValues" dxfId="10" priority="14"/>
  </conditionalFormatting>
  <conditionalFormatting sqref="B1:B1048576">
    <cfRule type="duplicateValues" dxfId="9" priority="15"/>
  </conditionalFormatting>
  <conditionalFormatting sqref="B1:B1048576">
    <cfRule type="duplicateValues" dxfId="8" priority="16"/>
  </conditionalFormatting>
  <conditionalFormatting sqref="B1:B1048576">
    <cfRule type="duplicateValues" dxfId="7" priority="17"/>
  </conditionalFormatting>
  <conditionalFormatting sqref="B1:B1048576">
    <cfRule type="duplicateValues" dxfId="6" priority="18"/>
  </conditionalFormatting>
  <conditionalFormatting sqref="B1:B1048576">
    <cfRule type="duplicateValues" dxfId="5" priority="19"/>
  </conditionalFormatting>
  <conditionalFormatting sqref="B1:B1048576">
    <cfRule type="duplicateValues" dxfId="4" priority="20"/>
  </conditionalFormatting>
  <conditionalFormatting sqref="B1:B1048576">
    <cfRule type="duplicateValues" dxfId="3" priority="21"/>
  </conditionalFormatting>
  <conditionalFormatting sqref="B1:B1048576">
    <cfRule type="duplicateValues" dxfId="2" priority="22"/>
  </conditionalFormatting>
  <conditionalFormatting sqref="B1:B1048576">
    <cfRule type="duplicateValues" dxfId="1" priority="23"/>
  </conditionalFormatting>
  <conditionalFormatting sqref="B1:B1048576">
    <cfRule type="duplicateValues" dxfId="0" priority="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2025-08-22T14:09:54Z</dcterms:modified>
</cp:coreProperties>
</file>