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61" i="4" l="1"/>
  <c r="F61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F2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<sst xmlns="http://schemas.openxmlformats.org/spreadsheetml/2006/main" count="223" uniqueCount="208">
  <si>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</si>
  <si>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</si>
  <si>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</si>
  <si>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</si>
  <si>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</si>
  <si>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</si>
  <si>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</si>
  <si>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</si>
  <si>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</si>
  <si>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</si>
  <si>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</si>
  <si>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</si>
  <si>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</si>
  <si>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</si>
  <si>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</si>
  <si>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</si>
  <si>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</si>
  <si>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</si>
  <si>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</si>
  <si>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</si>
  <si>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</si>
  <si>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</si>
  <si>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</si>
  <si>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</si>
  <si>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</si>
  <si>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</si>
  <si>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</si>
  <si>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</si>
  <si>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</si>
  <si>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</si>
  <si>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</si>
  <si>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</si>
  <si>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</si>
  <si>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</si>
  <si>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</si>
  <si>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</si>
  <si>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</si>
  <si>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</si>
  <si>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</si>
  <si>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</si>
  <si>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</si>
  <si>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</si>
  <si>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</si>
  <si>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</si>
  <si>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</si>
  <si>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</si>
  <si>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</si>
  <si>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</si>
  <si>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</si>
  <si>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</si>
  <si>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</si>
  <si>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</si>
  <si>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</si>
  <si>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</si>
  <si>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</si>
  <si>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</si>
  <si>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</si>
  <si>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</si>
  <si>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</si>
  <si>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</si>
  <si>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</si>
  <si>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</si>
  <si>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</si>
  <si>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</si>
  <si>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</si>
  <si>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</si>
  <si>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</si>
  <si>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</si>
  <si>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</si>
  <si>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</si>
  <si>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</si>
  <si>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</si>
  <si>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PACAYAL COFFEE S.A.</t>
  </si>
  <si>
    <t>ARUCO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</si>
  <si>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</si>
  <si>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</si>
  <si>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</si>
  <si>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</si>
  <si>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</si>
  <si>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</si>
  <si>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</si>
  <si>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</si>
  <si>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</si>
  <si>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</si>
  <si>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</si>
  <si>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</si>
  <si>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</si>
  <si>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</si>
  <si>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</si>
  <si>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</si>
  <si>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</si>
  <si>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</si>
  <si>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</si>
  <si>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</si>
  <si>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</si>
  <si>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</si>
  <si>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</si>
  <si>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</si>
  <si>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</si>
  <si>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</si>
  <si>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</si>
  <si>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</si>
  <si>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RUSIA</t>
  </si>
  <si>
    <t>NELSON M. LAGOS G.</t>
  </si>
  <si>
    <t>INDIA</t>
  </si>
  <si>
    <t>GRUPO AQUA</t>
  </si>
  <si>
    <t>UNION COFFEE</t>
  </si>
  <si>
    <t>EL MAÑANERO CONQUISTADOR</t>
  </si>
  <si>
    <t>EXPOL</t>
  </si>
  <si>
    <t>FINCA LIQUIDAMBAR</t>
  </si>
  <si>
    <t>VOLUMEN 46Kg</t>
  </si>
  <si>
    <t>Información Estadística Cosecha 2024/2025</t>
  </si>
  <si>
    <t xml:space="preserve">*Arrastre2023-2024:  </t>
  </si>
  <si>
    <t>2024-2025</t>
  </si>
  <si>
    <t>COSECHA 2024-2025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</si>
  <si>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</si>
  <si>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</si>
  <si>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</si>
  <si>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</si>
  <si>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</si>
  <si>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</si>
  <si>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</si>
  <si>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</si>
  <si>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</si>
  <si>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</si>
  <si>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</si>
  <si>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</si>
  <si>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</si>
  <si>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</si>
  <si>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</si>
  <si>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</si>
  <si>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</si>
  <si>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</si>
  <si>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</si>
  <si>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</si>
  <si>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</si>
  <si>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</si>
  <si>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</si>
  <si>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</si>
  <si>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</si>
  <si>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</si>
  <si>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</si>
  <si>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</si>
  <si>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</si>
  <si>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</si>
  <si>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</si>
  <si>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</si>
  <si>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</si>
  <si>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</si>
  <si>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</si>
  <si>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</si>
  <si>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</si>
  <si>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</si>
  <si>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</si>
  <si>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</si>
  <si>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</si>
  <si>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</si>
  <si>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</si>
  <si>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</si>
  <si>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</si>
  <si>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</si>
  <si>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</si>
  <si>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</si>
  <si>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</si>
  <si>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</si>
  <si>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</si>
  <si>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</si>
  <si>
    <t>ENERO</t>
  </si>
  <si>
    <t>CHILE</t>
  </si>
  <si>
    <t>HONDURAS SPECIALTY COFFEE, S.A.</t>
  </si>
  <si>
    <t>JORDANIA</t>
  </si>
  <si>
    <t>GUYANA</t>
  </si>
  <si>
    <t>CAFÉ VILLA FLORIDA</t>
  </si>
  <si>
    <t>COCASAM, LTD.</t>
  </si>
  <si>
    <t>SAFRACAFE</t>
  </si>
  <si>
    <t>FEBRERO</t>
  </si>
  <si>
    <t>RUMANIA</t>
  </si>
  <si>
    <t>BELICE</t>
  </si>
  <si>
    <t>SOLO MARCAS, S.A.</t>
  </si>
  <si>
    <t>COMBRIFOL</t>
  </si>
  <si>
    <t>CUBA</t>
  </si>
  <si>
    <t>MARRUECOS</t>
  </si>
  <si>
    <t>COMUCAP</t>
  </si>
  <si>
    <t>AGROCAFE S. A.</t>
  </si>
  <si>
    <t>MARZO</t>
  </si>
  <si>
    <t>FRANKLIN MADRID</t>
  </si>
  <si>
    <t>ROGER DOMINGUEZ</t>
  </si>
  <si>
    <t>LESLY BOJORQUEZ</t>
  </si>
  <si>
    <t>ABRIL</t>
  </si>
  <si>
    <t>BENEFICIO DE CAFÉ GAITAN</t>
  </si>
  <si>
    <t>BENEFICIO EL ALTO</t>
  </si>
  <si>
    <t>JORGE ARTURO SERRANO VILLANUEVA</t>
  </si>
  <si>
    <t>CAIMAN, ISLAS</t>
  </si>
  <si>
    <t>MAYO</t>
  </si>
  <si>
    <t>BECAPEÑA</t>
  </si>
  <si>
    <t>DELAFINCAH</t>
  </si>
  <si>
    <t>HAITI</t>
  </si>
  <si>
    <t>EMILIO GARCIA</t>
  </si>
  <si>
    <t>FINCA TERRERITO</t>
  </si>
  <si>
    <t>INVERSIONES JERUSALEN</t>
  </si>
  <si>
    <t>OMAN</t>
  </si>
  <si>
    <t>JULIO</t>
  </si>
  <si>
    <t>JUNIO</t>
  </si>
  <si>
    <t>AGOSTO*</t>
  </si>
  <si>
    <t>SEPTIEMBRE*</t>
  </si>
  <si>
    <t>ARTURO MANUEL BUXO</t>
  </si>
  <si>
    <t>MARCELO DICUNTA</t>
  </si>
  <si>
    <t>EXP. CAFE YOREÑO -EC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</si>
</sst>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64" fontId="13" fillId="3" borderId="0" xfId="1" applyFont="1" applyFill="1"/>
    <xf numFmtId="170" fontId="13" fillId="3" borderId="0" xfId="2" applyNumberFormat="1" applyFont="1" applyFill="1"/>
    <xf numFmtId="0" fontId="13" fillId="3" borderId="0" xfId="0" applyFont="1" applyFill="1"/>
    <xf numFmtId="0" fontId="0" fillId="3" borderId="0" xfId="0" applyFill="1"/>
    <xf numFmtId="0" fontId="29" fillId="3" borderId="0" xfId="0" applyFont="1" applyFill="1"/>
    <xf numFmtId="164" fontId="30" fillId="2" borderId="0" xfId="1" applyFont="1" applyFill="1" applyBorder="1" applyAlignment="1">
      <alignment horizontal="center"/>
    </xf>
    <xf numFmtId="10" fontId="30" fillId="2" borderId="0" xfId="0" applyNumberFormat="1" applyFont="1" applyFill="1" applyBorder="1" applyAlignment="1">
      <alignment horizontal="center"/>
    </xf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6090953.0499999998</c:v>
                </c:pt>
                <c:pt idx="1">
                  <c:v>6044260.9800000004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6246626.8000000063</c:v>
                </c:pt>
                <c:pt idx="1">
                  <c:v>6088579.4800000302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155673.75000000652</c:v>
                </c:pt>
                <c:pt idx="1">
                  <c:v>44318.500000029802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11"/>
      <c r="L1" s="111"/>
      <c r="M1" s="111"/>
      <c r="N1" s="111"/>
      <c r="O1" s="111"/>
      <c r="P1" s="111"/>
      <c r="Q1" s="111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0" t="s">
        <v>111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2" t="s">
        <v>2</v>
      </c>
      <c r="B4" s="87" t="s">
        <v>84</v>
      </c>
      <c r="C4" s="87" t="s">
        <v>113</v>
      </c>
      <c r="D4" s="112" t="s">
        <v>3</v>
      </c>
      <c r="E4" s="114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3"/>
      <c r="B5" s="88" t="s">
        <v>5</v>
      </c>
      <c r="C5" s="88" t="s">
        <v>5</v>
      </c>
      <c r="D5" s="113"/>
      <c r="E5" s="115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1">
        <v>6479159.3399999999</v>
      </c>
      <c r="C6" s="34">
        <v>6428444.3700000001</v>
      </c>
      <c r="D6" s="107">
        <v>-50714.969999999739</v>
      </c>
      <c r="E6" s="108">
        <v>-7.8273997194209678E-3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6090953.0499999998</v>
      </c>
      <c r="C7" s="34">
        <v>6246626.8000000063</v>
      </c>
      <c r="D7" s="98">
        <v>155673.75000000652</v>
      </c>
      <c r="E7" s="99">
        <v>2.5558192408001983E-2</v>
      </c>
      <c r="F7" s="35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24" x14ac:dyDescent="0.35">
      <c r="A8" s="44" t="s">
        <v>16</v>
      </c>
      <c r="B8" s="46">
        <v>6044260.9800000004</v>
      </c>
      <c r="C8" s="46">
        <v>6088579.4800000302</v>
      </c>
      <c r="D8" s="100">
        <v>44318.500000029802</v>
      </c>
      <c r="E8" s="101">
        <v>7.3323273344212542E-3</v>
      </c>
      <c r="F8" s="35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24" x14ac:dyDescent="0.35">
      <c r="A9" s="30" t="s">
        <v>6</v>
      </c>
      <c r="B9" s="30"/>
      <c r="C9" s="30"/>
      <c r="D9" s="31"/>
      <c r="E9" s="31"/>
      <c r="F9" s="30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 x14ac:dyDescent="0.35">
      <c r="A10" s="30" t="s">
        <v>7</v>
      </c>
      <c r="B10" s="30"/>
      <c r="C10" s="36"/>
      <c r="D10" s="31"/>
      <c r="E10" s="31"/>
      <c r="F10" s="30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x14ac:dyDescent="0.35">
      <c r="A11" s="30" t="s">
        <v>112</v>
      </c>
      <c r="B11" s="36">
        <v>308790.14000000007</v>
      </c>
      <c r="C11" s="37" t="s">
        <v>41</v>
      </c>
      <c r="D11" s="31"/>
      <c r="E11" s="31"/>
      <c r="F11" s="30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spans="1:24" ht="15.75" customHeight="1" x14ac:dyDescent="0.35">
      <c r="A12" s="30"/>
      <c r="B12" s="30"/>
      <c r="C12" s="30"/>
      <c r="D12" s="31"/>
      <c r="E12" s="31"/>
      <c r="F12" s="30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spans="1:24" ht="15.75" customHeight="1" x14ac:dyDescent="0.35">
      <c r="A13" s="110" t="s">
        <v>8</v>
      </c>
      <c r="B13" s="110"/>
      <c r="C13" s="110"/>
      <c r="D13" s="110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89" t="s">
        <v>2</v>
      </c>
      <c r="B14" s="89" t="s">
        <v>9</v>
      </c>
      <c r="C14" s="89" t="s">
        <v>10</v>
      </c>
      <c r="D14" s="89" t="s">
        <v>11</v>
      </c>
      <c r="E14" s="89" t="s">
        <v>12</v>
      </c>
      <c r="F14" s="89" t="s">
        <v>13</v>
      </c>
      <c r="G14" s="5"/>
      <c r="J14" s="1"/>
      <c r="K14" s="64"/>
      <c r="L14" s="64" t="s">
        <v>2</v>
      </c>
      <c r="M14" s="64" t="s">
        <v>84</v>
      </c>
      <c r="N14" s="64" t="s">
        <v>113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6119654.2300000004</v>
      </c>
      <c r="C15" s="33">
        <v>1404803362.7194505</v>
      </c>
      <c r="D15" s="42">
        <v>229.55600266315216</v>
      </c>
      <c r="E15" s="40">
        <v>36179667405.210007</v>
      </c>
      <c r="F15" s="33">
        <v>5912.044381175765</v>
      </c>
      <c r="J15" s="4"/>
      <c r="K15" s="64"/>
      <c r="L15" s="47" t="s">
        <v>15</v>
      </c>
      <c r="M15" s="65">
        <f>+B7</f>
        <v>6090953.0499999998</v>
      </c>
      <c r="N15" s="65">
        <f>+C7</f>
        <v>6246626.8000000063</v>
      </c>
      <c r="O15" s="66">
        <f>D7</f>
        <v>155673.75000000652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6246626.8000000063</v>
      </c>
      <c r="C16" s="33">
        <v>2193965481.8954043</v>
      </c>
      <c r="D16" s="42">
        <v>351.22403693068429</v>
      </c>
      <c r="E16" s="34">
        <v>56152164837.999153</v>
      </c>
      <c r="F16" s="33">
        <v>8989.1979520849709</v>
      </c>
      <c r="G16" s="29"/>
      <c r="J16" s="4"/>
      <c r="K16" s="64"/>
      <c r="L16" s="47" t="s">
        <v>16</v>
      </c>
      <c r="M16" s="65">
        <f>+B8</f>
        <v>6044260.9800000004</v>
      </c>
      <c r="N16" s="65">
        <f>+C8</f>
        <v>6088579.4800000302</v>
      </c>
      <c r="O16" s="66">
        <f>D8</f>
        <v>44318.500000029802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6088579.4800000302</v>
      </c>
      <c r="C17" s="44">
        <v>2137868899.5682037</v>
      </c>
      <c r="D17" s="45">
        <v>351.12769843782888</v>
      </c>
      <c r="E17" s="46">
        <v>55040262277.94458</v>
      </c>
      <c r="F17" s="44">
        <v>9039.9184996669046</v>
      </c>
      <c r="G17" s="29"/>
      <c r="J17" s="109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9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35">
      <c r="A2" s="80" t="s">
        <v>7</v>
      </c>
      <c r="B2" s="118" t="s">
        <v>85</v>
      </c>
      <c r="C2" s="118"/>
      <c r="D2" s="118"/>
      <c r="E2" s="118" t="s">
        <v>114</v>
      </c>
      <c r="F2" s="118"/>
      <c r="G2" s="118"/>
      <c r="H2" s="119" t="s">
        <v>18</v>
      </c>
      <c r="I2" s="120"/>
      <c r="J2" s="121"/>
    </row>
    <row r="3" spans="1:10" ht="34.5" x14ac:dyDescent="0.35">
      <c r="A3" s="77" t="s">
        <v>24</v>
      </c>
      <c r="B3" s="78" t="s">
        <v>19</v>
      </c>
      <c r="C3" s="79" t="s">
        <v>20</v>
      </c>
      <c r="D3" s="79" t="s">
        <v>21</v>
      </c>
      <c r="E3" s="78" t="s">
        <v>19</v>
      </c>
      <c r="F3" s="79" t="s">
        <v>20</v>
      </c>
      <c r="G3" s="79" t="s">
        <v>21</v>
      </c>
      <c r="H3" s="79" t="s">
        <v>19</v>
      </c>
      <c r="I3" s="79" t="s">
        <v>20</v>
      </c>
      <c r="J3" s="79" t="s">
        <v>22</v>
      </c>
    </row>
    <row r="4" spans="1:10" x14ac:dyDescent="0.35">
      <c r="A4" s="48" t="s">
        <v>118</v>
      </c>
      <c r="B4" s="49">
        <v>32405.15</v>
      </c>
      <c r="C4" s="49">
        <v>5986211.1775899995</v>
      </c>
      <c r="D4" s="50">
        <v>184.73024126072551</v>
      </c>
      <c r="E4" s="52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2">
        <v>-0.3031897707617463</v>
      </c>
    </row>
    <row r="5" spans="1:10" x14ac:dyDescent="0.35">
      <c r="A5" s="48" t="s">
        <v>134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2">
        <v>7442328.4560000002</v>
      </c>
      <c r="G5" s="50">
        <v>198.23752868750282</v>
      </c>
      <c r="H5" s="51">
        <v>-50441.520000000004</v>
      </c>
      <c r="I5" s="53">
        <v>-7821596.6979200002</v>
      </c>
      <c r="J5" s="92">
        <v>-0.57330332787779603</v>
      </c>
    </row>
    <row r="6" spans="1:10" x14ac:dyDescent="0.35">
      <c r="A6" s="48" t="s">
        <v>158</v>
      </c>
      <c r="B6" s="49">
        <v>277979.99</v>
      </c>
      <c r="C6" s="49">
        <v>50844539.681109995</v>
      </c>
      <c r="D6" s="50">
        <v>182.90719300015081</v>
      </c>
      <c r="E6" s="52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2">
        <v>-0.59525338496486757</v>
      </c>
    </row>
    <row r="7" spans="1:10" x14ac:dyDescent="0.35">
      <c r="A7" s="48" t="s">
        <v>167</v>
      </c>
      <c r="B7" s="52">
        <v>446564.14999999997</v>
      </c>
      <c r="C7" s="52">
        <v>85673262.039649993</v>
      </c>
      <c r="D7" s="50">
        <v>191.84984293891483</v>
      </c>
      <c r="E7" s="52">
        <v>477448.61999999988</v>
      </c>
      <c r="F7" s="72">
        <v>148764281.42905003</v>
      </c>
      <c r="G7" s="50">
        <v>311.58176020919291</v>
      </c>
      <c r="H7" s="51">
        <v>30884.469999999914</v>
      </c>
      <c r="I7" s="53">
        <v>63091019.389400035</v>
      </c>
      <c r="J7" s="93">
        <v>6.9160209121130564E-2</v>
      </c>
    </row>
    <row r="8" spans="1:10" x14ac:dyDescent="0.35">
      <c r="A8" s="48" t="s">
        <v>175</v>
      </c>
      <c r="B8" s="49">
        <v>754848.42</v>
      </c>
      <c r="C8" s="49">
        <v>146777808.05000001</v>
      </c>
      <c r="D8" s="50">
        <v>194.44673150405481</v>
      </c>
      <c r="E8" s="52">
        <v>790596.77999999991</v>
      </c>
      <c r="F8" s="72">
        <v>271547337.20474398</v>
      </c>
      <c r="G8" s="50">
        <v>343.47134224951435</v>
      </c>
      <c r="H8" s="51">
        <v>35748.35999999987</v>
      </c>
      <c r="I8" s="53">
        <v>124769529.15474397</v>
      </c>
      <c r="J8" s="93">
        <v>4.735832923913369E-2</v>
      </c>
    </row>
    <row r="9" spans="1:10" x14ac:dyDescent="0.35">
      <c r="A9" s="48" t="s">
        <v>184</v>
      </c>
      <c r="B9" s="52">
        <v>936499.27</v>
      </c>
      <c r="C9" s="52">
        <v>180790681.30000001</v>
      </c>
      <c r="D9" s="50">
        <v>193.04946313519284</v>
      </c>
      <c r="E9" s="52">
        <v>1059744.4199999995</v>
      </c>
      <c r="F9" s="72">
        <v>386487203.63010001</v>
      </c>
      <c r="G9" s="50">
        <v>364.69850308822595</v>
      </c>
      <c r="H9" s="51">
        <v>123245.14999999944</v>
      </c>
      <c r="I9" s="53">
        <v>205696522.3301</v>
      </c>
      <c r="J9" s="93">
        <v>0.13160197124339396</v>
      </c>
    </row>
    <row r="10" spans="1:10" x14ac:dyDescent="0.35">
      <c r="A10" s="48" t="s">
        <v>188</v>
      </c>
      <c r="B10" s="49">
        <v>716213.8200000003</v>
      </c>
      <c r="C10" s="49">
        <v>141243361.07455999</v>
      </c>
      <c r="D10" s="50">
        <v>197.20837148124275</v>
      </c>
      <c r="E10" s="52">
        <v>719682.38</v>
      </c>
      <c r="F10" s="72">
        <v>270698674.64590204</v>
      </c>
      <c r="G10" s="50">
        <v>376.13630980642051</v>
      </c>
      <c r="H10" s="51">
        <v>3468.5599999997066</v>
      </c>
      <c r="I10" s="53">
        <v>129455313.57134205</v>
      </c>
      <c r="J10" s="93">
        <v>4.8429112970756489E-3</v>
      </c>
    </row>
    <row r="11" spans="1:10" x14ac:dyDescent="0.35">
      <c r="A11" s="48" t="s">
        <v>193</v>
      </c>
      <c r="B11" s="52">
        <v>1008999.5800000002</v>
      </c>
      <c r="C11" s="52">
        <v>206784365.58846006</v>
      </c>
      <c r="D11" s="50">
        <v>204.93999173761799</v>
      </c>
      <c r="E11" s="52">
        <v>993955.9</v>
      </c>
      <c r="F11" s="72">
        <v>368883908.52725595</v>
      </c>
      <c r="G11" s="50">
        <v>371.12703745433367</v>
      </c>
      <c r="H11" s="51">
        <v>-15043.680000000168</v>
      </c>
      <c r="I11" s="53">
        <v>162099542.93879589</v>
      </c>
      <c r="J11" s="92">
        <v>-1.4909500755193738E-2</v>
      </c>
    </row>
    <row r="12" spans="1:10" x14ac:dyDescent="0.35">
      <c r="A12" s="48" t="s">
        <v>202</v>
      </c>
      <c r="B12" s="49">
        <v>713747.40000000037</v>
      </c>
      <c r="C12" s="49">
        <v>147812127.87634987</v>
      </c>
      <c r="D12" s="50">
        <v>207.09305263507761</v>
      </c>
      <c r="E12" s="52">
        <v>835895.82000000007</v>
      </c>
      <c r="F12" s="72">
        <v>305608467.41456598</v>
      </c>
      <c r="G12" s="50">
        <v>365.60592851698425</v>
      </c>
      <c r="H12" s="51">
        <v>122148.41999999969</v>
      </c>
      <c r="I12" s="53">
        <v>157796339.53821611</v>
      </c>
      <c r="J12" s="93">
        <v>0.17113676351045148</v>
      </c>
    </row>
    <row r="13" spans="1:10" x14ac:dyDescent="0.35">
      <c r="A13" s="48" t="s">
        <v>201</v>
      </c>
      <c r="B13" s="52">
        <v>509435.55999999994</v>
      </c>
      <c r="C13" s="52">
        <v>111654767.55522999</v>
      </c>
      <c r="D13" s="50">
        <v>219.17348595616295</v>
      </c>
      <c r="E13" s="52">
        <v>598328.07999999996</v>
      </c>
      <c r="F13" s="72">
        <v>207482055.78758001</v>
      </c>
      <c r="G13" s="50">
        <v>346.76971167320113</v>
      </c>
      <c r="H13" s="51">
        <v>88892.520000000019</v>
      </c>
      <c r="I13" s="53">
        <v>95827288.232350022</v>
      </c>
      <c r="J13" s="93">
        <v>0.17449217718527546</v>
      </c>
    </row>
    <row r="14" spans="1:10" x14ac:dyDescent="0.35">
      <c r="A14" s="48" t="s">
        <v>203</v>
      </c>
      <c r="B14" s="49">
        <v>324053.4599999999</v>
      </c>
      <c r="C14" s="49">
        <v>66483409.629450008</v>
      </c>
      <c r="D14" s="50">
        <v>205.16185702646109</v>
      </c>
      <c r="E14" s="52">
        <v>295722.53000000003</v>
      </c>
      <c r="F14" s="72">
        <v>93507923.829999998</v>
      </c>
      <c r="G14" s="50">
        <v>316.2015549846675</v>
      </c>
      <c r="H14" s="51">
        <v>-28330.929999999877</v>
      </c>
      <c r="I14" s="53">
        <v>27024514.20054999</v>
      </c>
      <c r="J14" s="92">
        <v>-8.7426716567074722E-2</v>
      </c>
    </row>
    <row r="15" spans="1:10" ht="15" thickBot="1" x14ac:dyDescent="0.4">
      <c r="A15" s="48" t="s">
        <v>204</v>
      </c>
      <c r="B15" s="52">
        <v>304618.7</v>
      </c>
      <c r="C15" s="52">
        <v>60175876.829999998</v>
      </c>
      <c r="D15" s="50">
        <v>197.54492035452844</v>
      </c>
      <c r="E15" s="52">
        <v>144570.76999999999</v>
      </c>
      <c r="F15" s="72">
        <v>41711900.549999997</v>
      </c>
      <c r="G15" s="50">
        <v>288.52236555148733</v>
      </c>
      <c r="H15" s="51">
        <v>-160047.93000000002</v>
      </c>
      <c r="I15" s="53">
        <v>-18463976.280000001</v>
      </c>
      <c r="J15" s="92">
        <v>-0.52540415279823605</v>
      </c>
    </row>
    <row r="16" spans="1:10" ht="15" thickBot="1" x14ac:dyDescent="0.4">
      <c r="A16" s="81" t="s">
        <v>51</v>
      </c>
      <c r="B16" s="82">
        <v>6113349.5000000009</v>
      </c>
      <c r="C16" s="82">
        <v>1219490335.9563198</v>
      </c>
      <c r="D16" s="83">
        <v>199.47989820577405</v>
      </c>
      <c r="E16" s="82">
        <v>6088579.4799999995</v>
      </c>
      <c r="F16" s="82">
        <v>2137868899.5639479</v>
      </c>
      <c r="G16" s="83">
        <v>351.1276984371317</v>
      </c>
      <c r="H16" s="84"/>
      <c r="I16" s="85"/>
      <c r="J16" s="86"/>
    </row>
    <row r="17" spans="1:10" x14ac:dyDescent="0.35">
      <c r="A17" s="54" t="s">
        <v>115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85" zoomScaleNormal="85" workbookViewId="0">
      <pane ySplit="2" topLeftCell="A3" activePane="bottomLeft" state="frozen"/>
      <selection activeCell="D75" sqref="D75"/>
      <selection pane="bottomLeft" activeCell="A3" sqref="A3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2" t="s">
        <v>25</v>
      </c>
      <c r="C1" s="122"/>
      <c r="D1" s="122"/>
      <c r="E1" s="122"/>
      <c r="F1" s="122"/>
      <c r="G1" s="122"/>
    </row>
    <row r="2" spans="1:7" ht="30.75" customHeight="1" x14ac:dyDescent="0.35">
      <c r="A2" s="73" t="s">
        <v>59</v>
      </c>
      <c r="B2" s="73" t="s">
        <v>26</v>
      </c>
      <c r="C2" s="74" t="s">
        <v>27</v>
      </c>
      <c r="D2" s="73" t="s">
        <v>28</v>
      </c>
      <c r="E2" s="73" t="s">
        <v>29</v>
      </c>
      <c r="F2" s="75" t="s">
        <v>57</v>
      </c>
      <c r="G2" s="74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1315643.8899999999</v>
      </c>
      <c r="E3" s="4">
        <v>1413499.47</v>
      </c>
      <c r="F3" s="4">
        <v>1306425.1999999997</v>
      </c>
      <c r="G3" s="4">
        <v>1305975.2000000002</v>
      </c>
    </row>
    <row r="4" spans="1:7" x14ac:dyDescent="0.35">
      <c r="A4" s="1">
        <v>2</v>
      </c>
      <c r="B4" s="1" t="s">
        <v>31</v>
      </c>
      <c r="C4" s="4">
        <v>5223.78</v>
      </c>
      <c r="D4" s="4">
        <v>668808.69999999995</v>
      </c>
      <c r="E4" s="4">
        <v>674032.48</v>
      </c>
      <c r="F4" s="4">
        <v>671109.3400000002</v>
      </c>
      <c r="G4" s="4">
        <v>671109.34000000055</v>
      </c>
    </row>
    <row r="5" spans="1:7" x14ac:dyDescent="0.35">
      <c r="A5" s="1">
        <v>3</v>
      </c>
      <c r="B5" s="1" t="s">
        <v>34</v>
      </c>
      <c r="C5" s="4">
        <v>26301.52</v>
      </c>
      <c r="D5" s="4">
        <v>602242</v>
      </c>
      <c r="E5" s="4">
        <v>628543.52</v>
      </c>
      <c r="F5" s="4">
        <v>599634.62000000023</v>
      </c>
      <c r="G5" s="4">
        <v>597079.72000000079</v>
      </c>
    </row>
    <row r="6" spans="1:7" x14ac:dyDescent="0.35">
      <c r="A6" s="1">
        <v>4</v>
      </c>
      <c r="B6" s="63" t="s">
        <v>66</v>
      </c>
      <c r="C6" s="4">
        <v>6773.8</v>
      </c>
      <c r="D6" s="4">
        <v>456976.23000000004</v>
      </c>
      <c r="E6" s="4">
        <v>463750.03</v>
      </c>
      <c r="F6" s="4">
        <v>539738.14</v>
      </c>
      <c r="G6" s="4">
        <v>436971.39</v>
      </c>
    </row>
    <row r="7" spans="1:7" x14ac:dyDescent="0.35">
      <c r="A7" s="1">
        <v>5</v>
      </c>
      <c r="B7" s="1" t="s">
        <v>80</v>
      </c>
      <c r="C7" s="4">
        <v>11675.51</v>
      </c>
      <c r="D7" s="4">
        <v>396000.22000000003</v>
      </c>
      <c r="E7" s="4">
        <v>407675.73000000004</v>
      </c>
      <c r="F7" s="4">
        <v>406613.65999999992</v>
      </c>
      <c r="G7" s="4">
        <v>389713.9600000002</v>
      </c>
    </row>
    <row r="8" spans="1:7" x14ac:dyDescent="0.35">
      <c r="A8" s="1">
        <v>6</v>
      </c>
      <c r="B8" s="1" t="s">
        <v>37</v>
      </c>
      <c r="C8" s="4">
        <v>8870.49</v>
      </c>
      <c r="D8" s="4">
        <v>370601.3899999999</v>
      </c>
      <c r="E8" s="4">
        <v>379471.87999999989</v>
      </c>
      <c r="F8" s="4">
        <v>338605.15000000014</v>
      </c>
      <c r="G8" s="4">
        <v>338605.14999999985</v>
      </c>
    </row>
    <row r="9" spans="1:7" x14ac:dyDescent="0.35">
      <c r="A9" s="1">
        <v>7</v>
      </c>
      <c r="B9" s="1" t="s">
        <v>74</v>
      </c>
      <c r="C9" s="4">
        <v>7704.53</v>
      </c>
      <c r="D9" s="4">
        <v>258137.88</v>
      </c>
      <c r="E9" s="4">
        <v>265842.41000000003</v>
      </c>
      <c r="F9" s="4">
        <v>270264.62</v>
      </c>
      <c r="G9" s="4">
        <v>265764.62000000005</v>
      </c>
    </row>
    <row r="10" spans="1:7" x14ac:dyDescent="0.35">
      <c r="A10" s="1">
        <v>8</v>
      </c>
      <c r="B10" s="1" t="s">
        <v>49</v>
      </c>
      <c r="C10" s="4">
        <v>3174.14</v>
      </c>
      <c r="D10" s="4">
        <v>232544.9</v>
      </c>
      <c r="E10" s="4">
        <v>235719.04000000001</v>
      </c>
      <c r="F10" s="4">
        <v>234675.06999999995</v>
      </c>
      <c r="G10" s="4">
        <v>233798.89999999991</v>
      </c>
    </row>
    <row r="11" spans="1:7" x14ac:dyDescent="0.35">
      <c r="A11" s="1">
        <v>9</v>
      </c>
      <c r="B11" s="1" t="s">
        <v>33</v>
      </c>
      <c r="C11" s="4">
        <v>1534.12</v>
      </c>
      <c r="D11" s="4">
        <v>234039.06</v>
      </c>
      <c r="E11" s="4">
        <v>235573.18</v>
      </c>
      <c r="F11" s="4">
        <v>216847.5</v>
      </c>
      <c r="G11" s="4">
        <v>216847.5</v>
      </c>
    </row>
    <row r="12" spans="1:7" x14ac:dyDescent="0.35">
      <c r="A12" s="1">
        <v>10</v>
      </c>
      <c r="B12" s="1" t="s">
        <v>32</v>
      </c>
      <c r="C12" s="4">
        <v>8486.1</v>
      </c>
      <c r="D12" s="4">
        <v>210065.57000000007</v>
      </c>
      <c r="E12" s="4">
        <v>218551.67000000007</v>
      </c>
      <c r="F12" s="4">
        <v>210978.1700000001</v>
      </c>
      <c r="G12" s="4">
        <v>210978.17000000004</v>
      </c>
    </row>
    <row r="13" spans="1:7" x14ac:dyDescent="0.35">
      <c r="A13" s="1">
        <v>11</v>
      </c>
      <c r="B13" s="20" t="s">
        <v>86</v>
      </c>
      <c r="C13" s="4">
        <v>2962</v>
      </c>
      <c r="D13" s="4">
        <v>163639.61000000002</v>
      </c>
      <c r="E13" s="4">
        <v>166601.61000000002</v>
      </c>
      <c r="F13" s="4">
        <v>164876.11000000002</v>
      </c>
      <c r="G13" s="4">
        <v>164876.11000000002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118065.57999999999</v>
      </c>
      <c r="E14" s="4">
        <v>120432.93</v>
      </c>
      <c r="F14" s="4">
        <v>110960.70999999999</v>
      </c>
      <c r="G14" s="4">
        <v>110960.70999999999</v>
      </c>
    </row>
    <row r="15" spans="1:7" x14ac:dyDescent="0.35">
      <c r="A15" s="1">
        <v>13</v>
      </c>
      <c r="B15" s="1" t="s">
        <v>97</v>
      </c>
      <c r="C15" s="4">
        <v>25.6</v>
      </c>
      <c r="D15" s="4">
        <v>100615.5</v>
      </c>
      <c r="E15" s="4">
        <v>100641.1</v>
      </c>
      <c r="F15" s="4">
        <v>107586.06999999998</v>
      </c>
      <c r="G15" s="4">
        <v>107586.06999999996</v>
      </c>
    </row>
    <row r="16" spans="1:7" x14ac:dyDescent="0.35">
      <c r="A16" s="1">
        <v>14</v>
      </c>
      <c r="B16" s="1" t="s">
        <v>78</v>
      </c>
      <c r="C16" s="4">
        <v>0</v>
      </c>
      <c r="D16" s="4">
        <v>93557.2</v>
      </c>
      <c r="E16" s="4">
        <v>93557.2</v>
      </c>
      <c r="F16" s="4">
        <v>92199.729999999981</v>
      </c>
      <c r="G16" s="4">
        <v>92199.73</v>
      </c>
    </row>
    <row r="17" spans="1:7" x14ac:dyDescent="0.35">
      <c r="A17" s="1">
        <v>15</v>
      </c>
      <c r="B17" s="1" t="s">
        <v>119</v>
      </c>
      <c r="C17" s="4">
        <v>0</v>
      </c>
      <c r="D17" s="4">
        <v>93437.56</v>
      </c>
      <c r="E17" s="4">
        <v>93437.56</v>
      </c>
      <c r="F17" s="4">
        <v>82276.5</v>
      </c>
      <c r="G17" s="4">
        <v>82276.5</v>
      </c>
    </row>
    <row r="18" spans="1:7" x14ac:dyDescent="0.35">
      <c r="A18" s="1">
        <v>16</v>
      </c>
      <c r="B18" s="1" t="s">
        <v>139</v>
      </c>
      <c r="C18" s="4">
        <v>0</v>
      </c>
      <c r="D18" s="4">
        <v>76831.819999999992</v>
      </c>
      <c r="E18" s="4">
        <v>76831.819999999992</v>
      </c>
      <c r="F18" s="4">
        <v>76793.669999999984</v>
      </c>
      <c r="G18" s="4">
        <v>76793.67</v>
      </c>
    </row>
    <row r="19" spans="1:7" x14ac:dyDescent="0.35">
      <c r="A19" s="1">
        <v>17</v>
      </c>
      <c r="B19" s="1" t="s">
        <v>69</v>
      </c>
      <c r="C19" s="4">
        <v>5402.17</v>
      </c>
      <c r="D19" s="4">
        <v>70376.820000000007</v>
      </c>
      <c r="E19" s="4">
        <v>75778.990000000005</v>
      </c>
      <c r="F19" s="4">
        <v>76690.61</v>
      </c>
      <c r="G19" s="4">
        <v>75778.67</v>
      </c>
    </row>
    <row r="20" spans="1:7" x14ac:dyDescent="0.35">
      <c r="A20" s="1">
        <v>18</v>
      </c>
      <c r="B20" s="1" t="s">
        <v>60</v>
      </c>
      <c r="C20" s="4">
        <v>531.02</v>
      </c>
      <c r="D20" s="4">
        <v>64673.84</v>
      </c>
      <c r="E20" s="4">
        <v>65204.859999999993</v>
      </c>
      <c r="F20" s="4">
        <v>62631.539999999986</v>
      </c>
      <c r="G20" s="4">
        <v>62631.540000000023</v>
      </c>
    </row>
    <row r="21" spans="1:7" x14ac:dyDescent="0.35">
      <c r="A21" s="1">
        <v>19</v>
      </c>
      <c r="B21" s="1" t="s">
        <v>38</v>
      </c>
      <c r="C21" s="4">
        <v>447.82</v>
      </c>
      <c r="D21" s="4">
        <v>67640.75</v>
      </c>
      <c r="E21" s="4">
        <v>68088.570000000007</v>
      </c>
      <c r="F21" s="4">
        <v>57697.090000000004</v>
      </c>
      <c r="G21" s="4">
        <v>57697.090000000004</v>
      </c>
    </row>
    <row r="22" spans="1:7" x14ac:dyDescent="0.35">
      <c r="A22" s="1">
        <v>20</v>
      </c>
      <c r="B22" s="1" t="s">
        <v>88</v>
      </c>
      <c r="C22" s="4">
        <v>555.44000000000005</v>
      </c>
      <c r="D22" s="4">
        <v>54390.41</v>
      </c>
      <c r="E22" s="4">
        <v>54945.850000000006</v>
      </c>
      <c r="F22" s="4">
        <v>56597.590000000004</v>
      </c>
      <c r="G22" s="4">
        <v>54087.79</v>
      </c>
    </row>
    <row r="23" spans="1:7" x14ac:dyDescent="0.35">
      <c r="A23" s="1">
        <v>21</v>
      </c>
      <c r="B23" s="1" t="s">
        <v>39</v>
      </c>
      <c r="C23" s="4">
        <v>19720</v>
      </c>
      <c r="D23" s="4">
        <v>34400.42</v>
      </c>
      <c r="E23" s="4">
        <v>54120.42</v>
      </c>
      <c r="F23" s="4">
        <v>47702.470000000008</v>
      </c>
      <c r="G23" s="4">
        <v>46228.310000000056</v>
      </c>
    </row>
    <row r="24" spans="1:7" x14ac:dyDescent="0.35">
      <c r="A24" s="1">
        <v>22</v>
      </c>
      <c r="B24" s="1" t="s">
        <v>79</v>
      </c>
      <c r="C24" s="4">
        <v>8902.5499999999993</v>
      </c>
      <c r="D24" s="4">
        <v>35659.819999999992</v>
      </c>
      <c r="E24" s="4">
        <v>44562.369999999995</v>
      </c>
      <c r="F24" s="4">
        <v>44403.39</v>
      </c>
      <c r="G24" s="4">
        <v>44403.39</v>
      </c>
    </row>
    <row r="25" spans="1:7" x14ac:dyDescent="0.35">
      <c r="A25" s="1">
        <v>23</v>
      </c>
      <c r="B25" s="63" t="s">
        <v>36</v>
      </c>
      <c r="C25" s="4">
        <v>1679.34</v>
      </c>
      <c r="D25" s="4">
        <v>38247.9</v>
      </c>
      <c r="E25" s="4">
        <v>39927.24</v>
      </c>
      <c r="F25" s="4">
        <v>40173</v>
      </c>
      <c r="G25" s="4">
        <v>40173</v>
      </c>
    </row>
    <row r="26" spans="1:7" x14ac:dyDescent="0.35">
      <c r="A26" s="1">
        <v>24</v>
      </c>
      <c r="B26" s="1" t="s">
        <v>106</v>
      </c>
      <c r="C26" s="4">
        <v>90</v>
      </c>
      <c r="D26" s="4">
        <v>39726.949999999997</v>
      </c>
      <c r="E26" s="4">
        <v>39816.949999999997</v>
      </c>
      <c r="F26" s="4">
        <v>38374.589999999982</v>
      </c>
      <c r="G26" s="4">
        <v>38374.589999999982</v>
      </c>
    </row>
    <row r="27" spans="1:7" x14ac:dyDescent="0.35">
      <c r="A27" s="1">
        <v>25</v>
      </c>
      <c r="B27" s="1" t="s">
        <v>64</v>
      </c>
      <c r="C27" s="4">
        <v>10259.030000000001</v>
      </c>
      <c r="D27" s="4">
        <v>30623.350000000006</v>
      </c>
      <c r="E27" s="4">
        <v>40882.380000000005</v>
      </c>
      <c r="F27" s="4">
        <v>37762.680000000008</v>
      </c>
      <c r="G27" s="4">
        <v>37762.680000000015</v>
      </c>
    </row>
    <row r="28" spans="1:7" x14ac:dyDescent="0.35">
      <c r="A28" s="1">
        <v>26</v>
      </c>
      <c r="B28" s="1" t="s">
        <v>136</v>
      </c>
      <c r="C28" s="4">
        <v>0</v>
      </c>
      <c r="D28" s="4">
        <v>31601.519999999997</v>
      </c>
      <c r="E28" s="4">
        <v>31601.519999999997</v>
      </c>
      <c r="F28" s="4">
        <v>32014.020000000004</v>
      </c>
      <c r="G28" s="4">
        <v>31601.519999999997</v>
      </c>
    </row>
    <row r="29" spans="1:7" x14ac:dyDescent="0.35">
      <c r="A29" s="1">
        <v>27</v>
      </c>
      <c r="B29" s="1" t="s">
        <v>68</v>
      </c>
      <c r="C29" s="4">
        <v>5900.12</v>
      </c>
      <c r="D29" s="4">
        <v>38222.600000000006</v>
      </c>
      <c r="E29" s="4">
        <v>44122.720000000008</v>
      </c>
      <c r="F29" s="4">
        <v>30133.519999999997</v>
      </c>
      <c r="G29" s="4">
        <v>30133.519999999997</v>
      </c>
    </row>
    <row r="30" spans="1:7" x14ac:dyDescent="0.35">
      <c r="A30" s="1">
        <v>28</v>
      </c>
      <c r="B30" s="1" t="s">
        <v>129</v>
      </c>
      <c r="C30" s="4">
        <v>0</v>
      </c>
      <c r="D30" s="4">
        <v>29422.570000000003</v>
      </c>
      <c r="E30" s="4">
        <v>29422.570000000003</v>
      </c>
      <c r="F30" s="4">
        <v>29767.5</v>
      </c>
      <c r="G30" s="4">
        <v>29767.5</v>
      </c>
    </row>
    <row r="31" spans="1:7" x14ac:dyDescent="0.35">
      <c r="A31" s="1">
        <v>29</v>
      </c>
      <c r="B31" s="1" t="s">
        <v>89</v>
      </c>
      <c r="C31" s="4">
        <v>0</v>
      </c>
      <c r="D31" s="4">
        <v>26753.160000000003</v>
      </c>
      <c r="E31" s="4">
        <v>26753.160000000003</v>
      </c>
      <c r="F31" s="4">
        <v>26501.440000000002</v>
      </c>
      <c r="G31" s="4">
        <v>26501.440000000002</v>
      </c>
    </row>
    <row r="32" spans="1:7" x14ac:dyDescent="0.35">
      <c r="A32" s="1">
        <v>30</v>
      </c>
      <c r="B32" s="1" t="s">
        <v>35</v>
      </c>
      <c r="C32" s="4">
        <v>39285.85</v>
      </c>
      <c r="D32" s="4">
        <v>16805</v>
      </c>
      <c r="E32" s="4">
        <v>56090.85</v>
      </c>
      <c r="F32" s="4">
        <v>47319.32</v>
      </c>
      <c r="G32" s="4">
        <v>25183.310000000005</v>
      </c>
    </row>
    <row r="33" spans="1:7" x14ac:dyDescent="0.35">
      <c r="A33" s="1">
        <v>31</v>
      </c>
      <c r="B33" s="1" t="s">
        <v>149</v>
      </c>
      <c r="C33" s="4">
        <v>0</v>
      </c>
      <c r="D33" s="4">
        <v>22684.030000000006</v>
      </c>
      <c r="E33" s="4">
        <v>22684.030000000006</v>
      </c>
      <c r="F33" s="4">
        <v>22379.180000000004</v>
      </c>
      <c r="G33" s="4">
        <v>22379.180000000008</v>
      </c>
    </row>
    <row r="34" spans="1:7" x14ac:dyDescent="0.35">
      <c r="A34" s="1">
        <v>32</v>
      </c>
      <c r="B34" s="1" t="s">
        <v>174</v>
      </c>
      <c r="C34" s="4">
        <v>0</v>
      </c>
      <c r="D34" s="4">
        <v>0</v>
      </c>
      <c r="E34" s="4">
        <v>0</v>
      </c>
      <c r="F34" s="4">
        <v>17655</v>
      </c>
      <c r="G34" s="4">
        <v>17655</v>
      </c>
    </row>
    <row r="35" spans="1:7" x14ac:dyDescent="0.35">
      <c r="A35" s="1">
        <v>33</v>
      </c>
      <c r="B35" s="1" t="s">
        <v>140</v>
      </c>
      <c r="C35" s="4">
        <v>0</v>
      </c>
      <c r="D35" s="4">
        <v>16546.03</v>
      </c>
      <c r="E35" s="4">
        <v>16546.03</v>
      </c>
      <c r="F35" s="4">
        <v>16546.03</v>
      </c>
      <c r="G35" s="4">
        <v>16546.03</v>
      </c>
    </row>
    <row r="36" spans="1:7" x14ac:dyDescent="0.35">
      <c r="A36" s="1">
        <v>34</v>
      </c>
      <c r="B36" s="1" t="s">
        <v>90</v>
      </c>
      <c r="C36" s="4">
        <v>5.9</v>
      </c>
      <c r="D36" s="4">
        <v>13370.36</v>
      </c>
      <c r="E36" s="4">
        <v>13376.26</v>
      </c>
      <c r="F36" s="4">
        <v>13798.7</v>
      </c>
      <c r="G36" s="4">
        <v>13371.2</v>
      </c>
    </row>
    <row r="37" spans="1:7" x14ac:dyDescent="0.35">
      <c r="A37" s="1">
        <v>35</v>
      </c>
      <c r="B37" s="1" t="s">
        <v>40</v>
      </c>
      <c r="C37" s="4">
        <v>14602.59</v>
      </c>
      <c r="D37" s="4">
        <v>0</v>
      </c>
      <c r="E37" s="4">
        <v>14602.59</v>
      </c>
      <c r="F37" s="4">
        <v>11355.46</v>
      </c>
      <c r="G37" s="4">
        <v>11355.46</v>
      </c>
    </row>
    <row r="38" spans="1:7" x14ac:dyDescent="0.35">
      <c r="A38" s="1">
        <v>36</v>
      </c>
      <c r="B38" s="1" t="s">
        <v>81</v>
      </c>
      <c r="C38" s="4">
        <v>0</v>
      </c>
      <c r="D38" s="4">
        <v>11212.5</v>
      </c>
      <c r="E38" s="4">
        <v>11212.5</v>
      </c>
      <c r="F38" s="4">
        <v>11212.5</v>
      </c>
      <c r="G38" s="4">
        <v>11212.5</v>
      </c>
    </row>
    <row r="39" spans="1:7" x14ac:dyDescent="0.35">
      <c r="A39" s="1">
        <v>37</v>
      </c>
      <c r="B39" s="20" t="s">
        <v>77</v>
      </c>
      <c r="C39" s="4">
        <v>2722.31</v>
      </c>
      <c r="D39" s="4">
        <v>8329.69</v>
      </c>
      <c r="E39" s="4">
        <v>11052</v>
      </c>
      <c r="F39" s="4">
        <v>10552.5</v>
      </c>
      <c r="G39" s="4">
        <v>10552.5</v>
      </c>
    </row>
    <row r="40" spans="1:7" x14ac:dyDescent="0.35">
      <c r="A40" s="1">
        <v>38</v>
      </c>
      <c r="B40" s="1" t="s">
        <v>70</v>
      </c>
      <c r="C40" s="4">
        <v>8.48</v>
      </c>
      <c r="D40" s="4">
        <v>8369.48</v>
      </c>
      <c r="E40" s="4">
        <v>8377.9599999999991</v>
      </c>
      <c r="F40" s="4">
        <v>8713.4799999999977</v>
      </c>
      <c r="G40" s="4">
        <v>8713.4799999999941</v>
      </c>
    </row>
    <row r="41" spans="1:7" x14ac:dyDescent="0.35">
      <c r="A41" s="1">
        <v>39</v>
      </c>
      <c r="B41" s="1" t="s">
        <v>82</v>
      </c>
      <c r="C41" s="4">
        <v>1940</v>
      </c>
      <c r="D41" s="4">
        <v>7259.49</v>
      </c>
      <c r="E41" s="4">
        <v>9199.49</v>
      </c>
      <c r="F41" s="4">
        <v>6598.5</v>
      </c>
      <c r="G41" s="4">
        <v>6598.5</v>
      </c>
    </row>
    <row r="42" spans="1:7" x14ac:dyDescent="0.35">
      <c r="A42" s="1">
        <v>40</v>
      </c>
      <c r="B42" s="1" t="s">
        <v>101</v>
      </c>
      <c r="C42" s="4">
        <v>2825</v>
      </c>
      <c r="D42" s="4">
        <v>3253.01</v>
      </c>
      <c r="E42" s="4">
        <v>6078.01</v>
      </c>
      <c r="F42" s="4">
        <v>6490.5</v>
      </c>
      <c r="G42" s="4">
        <v>6078</v>
      </c>
    </row>
    <row r="43" spans="1:7" x14ac:dyDescent="0.35">
      <c r="A43" s="1">
        <v>41</v>
      </c>
      <c r="B43" s="1" t="s">
        <v>87</v>
      </c>
      <c r="C43" s="4">
        <v>158.1</v>
      </c>
      <c r="D43" s="4">
        <v>5844.619999999999</v>
      </c>
      <c r="E43" s="4">
        <v>6002.7199999999993</v>
      </c>
      <c r="F43" s="4">
        <v>6010</v>
      </c>
      <c r="G43" s="4">
        <v>6010</v>
      </c>
    </row>
    <row r="44" spans="1:7" x14ac:dyDescent="0.35">
      <c r="A44" s="1">
        <v>42</v>
      </c>
      <c r="B44" s="1" t="s">
        <v>145</v>
      </c>
      <c r="C44" s="4">
        <v>0</v>
      </c>
      <c r="D44" s="4">
        <v>5899.5</v>
      </c>
      <c r="E44" s="4">
        <v>5899.5</v>
      </c>
      <c r="F44" s="4">
        <v>5899.5</v>
      </c>
      <c r="G44" s="4">
        <v>5899.5</v>
      </c>
    </row>
    <row r="45" spans="1:7" x14ac:dyDescent="0.35">
      <c r="A45" s="1">
        <v>43</v>
      </c>
      <c r="B45" s="1" t="s">
        <v>135</v>
      </c>
      <c r="C45" s="4">
        <v>0</v>
      </c>
      <c r="D45" s="4">
        <v>5025.08</v>
      </c>
      <c r="E45" s="4">
        <v>5025.08</v>
      </c>
      <c r="F45" s="4">
        <v>5025</v>
      </c>
      <c r="G45" s="4">
        <v>5025</v>
      </c>
    </row>
    <row r="46" spans="1:7" x14ac:dyDescent="0.35">
      <c r="A46" s="1">
        <v>44</v>
      </c>
      <c r="B46" s="1" t="s">
        <v>108</v>
      </c>
      <c r="C46" s="4">
        <v>609.78</v>
      </c>
      <c r="D46" s="4">
        <v>1654.8899999999999</v>
      </c>
      <c r="E46" s="4">
        <v>2264.67</v>
      </c>
      <c r="F46" s="4">
        <v>4577.1400000000003</v>
      </c>
      <c r="G46" s="4">
        <v>4577.1400000000003</v>
      </c>
    </row>
    <row r="47" spans="1:7" x14ac:dyDescent="0.35">
      <c r="A47" s="1">
        <v>45</v>
      </c>
      <c r="B47" s="1" t="s">
        <v>146</v>
      </c>
      <c r="C47" s="4">
        <v>0</v>
      </c>
      <c r="D47" s="4">
        <v>3776.64</v>
      </c>
      <c r="E47" s="4">
        <v>3776.64</v>
      </c>
      <c r="F47" s="4">
        <v>3150</v>
      </c>
      <c r="G47" s="4">
        <v>3150</v>
      </c>
    </row>
    <row r="48" spans="1:7" x14ac:dyDescent="0.35">
      <c r="A48" s="1">
        <v>46</v>
      </c>
      <c r="B48" s="1" t="s">
        <v>173</v>
      </c>
      <c r="C48" s="4">
        <v>0</v>
      </c>
      <c r="D48" s="4">
        <v>2850</v>
      </c>
      <c r="E48" s="4">
        <v>2850</v>
      </c>
      <c r="F48" s="4">
        <v>2850</v>
      </c>
      <c r="G48" s="4">
        <v>2850</v>
      </c>
    </row>
    <row r="49" spans="1:7" x14ac:dyDescent="0.35">
      <c r="A49" s="1">
        <v>47</v>
      </c>
      <c r="B49" s="1" t="s">
        <v>178</v>
      </c>
      <c r="C49" s="4">
        <v>0</v>
      </c>
      <c r="D49" s="4">
        <v>3170.0299999999997</v>
      </c>
      <c r="E49" s="4">
        <v>3170.0299999999997</v>
      </c>
      <c r="F49" s="4">
        <v>2775</v>
      </c>
      <c r="G49" s="4">
        <v>2775</v>
      </c>
    </row>
    <row r="50" spans="1:7" x14ac:dyDescent="0.35">
      <c r="A50" s="1">
        <v>48</v>
      </c>
      <c r="B50" s="1" t="s">
        <v>105</v>
      </c>
      <c r="C50" s="4">
        <v>414.88</v>
      </c>
      <c r="D50" s="4">
        <v>2174.6099999999997</v>
      </c>
      <c r="E50" s="4">
        <v>2589.4899999999998</v>
      </c>
      <c r="F50" s="4">
        <v>2550.2200000000003</v>
      </c>
      <c r="G50" s="4">
        <v>2550.2200000000003</v>
      </c>
    </row>
    <row r="51" spans="1:7" x14ac:dyDescent="0.35">
      <c r="A51" s="1">
        <v>49</v>
      </c>
      <c r="B51" s="1" t="s">
        <v>183</v>
      </c>
      <c r="C51" s="4">
        <v>0</v>
      </c>
      <c r="D51" s="4">
        <v>3023.7099999999996</v>
      </c>
      <c r="E51" s="4">
        <v>3023.7099999999996</v>
      </c>
      <c r="F51" s="4">
        <v>2494.6</v>
      </c>
      <c r="G51" s="4">
        <v>2494.6000000000004</v>
      </c>
    </row>
    <row r="52" spans="1:7" x14ac:dyDescent="0.35">
      <c r="A52" s="1">
        <v>50</v>
      </c>
      <c r="B52" s="1" t="s">
        <v>179</v>
      </c>
      <c r="C52" s="4">
        <v>0</v>
      </c>
      <c r="D52" s="4">
        <v>2245.5</v>
      </c>
      <c r="E52" s="4">
        <v>2245.5</v>
      </c>
      <c r="F52" s="4">
        <v>2245.5</v>
      </c>
      <c r="G52" s="4">
        <v>2245.5</v>
      </c>
    </row>
    <row r="53" spans="1:7" x14ac:dyDescent="0.35">
      <c r="A53" s="1">
        <v>51</v>
      </c>
      <c r="B53" s="1" t="s">
        <v>76</v>
      </c>
      <c r="C53" s="4">
        <v>0</v>
      </c>
      <c r="D53" s="4">
        <v>2225.9699999999998</v>
      </c>
      <c r="E53" s="4">
        <v>2225.9699999999998</v>
      </c>
      <c r="F53" s="4">
        <v>2225.9700000000003</v>
      </c>
      <c r="G53" s="4">
        <v>2225.9699999999998</v>
      </c>
    </row>
    <row r="54" spans="1:7" x14ac:dyDescent="0.35">
      <c r="A54" s="1">
        <v>52</v>
      </c>
      <c r="B54" s="94" t="s">
        <v>62</v>
      </c>
      <c r="C54" s="4">
        <v>2475</v>
      </c>
      <c r="D54" s="4">
        <v>0</v>
      </c>
      <c r="E54" s="4">
        <v>2475</v>
      </c>
      <c r="F54" s="4">
        <v>2025</v>
      </c>
      <c r="G54" s="4">
        <v>2025</v>
      </c>
    </row>
    <row r="55" spans="1:7" x14ac:dyDescent="0.35">
      <c r="A55" s="1">
        <v>53</v>
      </c>
      <c r="B55" s="1" t="s">
        <v>159</v>
      </c>
      <c r="C55" s="4">
        <v>0</v>
      </c>
      <c r="D55" s="4">
        <v>2408.9699999999998</v>
      </c>
      <c r="E55" s="4">
        <v>2408.9699999999998</v>
      </c>
      <c r="F55" s="4">
        <v>2025</v>
      </c>
      <c r="G55" s="4">
        <v>2025</v>
      </c>
    </row>
    <row r="56" spans="1:7" x14ac:dyDescent="0.35">
      <c r="A56" s="1">
        <v>54</v>
      </c>
      <c r="B56" s="1" t="s">
        <v>172</v>
      </c>
      <c r="C56" s="4">
        <v>0</v>
      </c>
      <c r="D56" s="4">
        <v>2130.21</v>
      </c>
      <c r="E56" s="4">
        <v>2130.21</v>
      </c>
      <c r="F56" s="4">
        <v>1935.5600000000002</v>
      </c>
      <c r="G56" s="4">
        <v>1935.5600000000002</v>
      </c>
    </row>
    <row r="57" spans="1:7" x14ac:dyDescent="0.35">
      <c r="A57" s="1">
        <v>55</v>
      </c>
      <c r="B57" s="1" t="s">
        <v>165</v>
      </c>
      <c r="C57" s="4">
        <v>0</v>
      </c>
      <c r="D57" s="4">
        <v>1777.5</v>
      </c>
      <c r="E57" s="4">
        <v>1777.5</v>
      </c>
      <c r="F57" s="4">
        <v>1777.5</v>
      </c>
      <c r="G57" s="4">
        <v>1777.5</v>
      </c>
    </row>
    <row r="58" spans="1:7" x14ac:dyDescent="0.35">
      <c r="A58" s="1">
        <v>56</v>
      </c>
      <c r="B58" s="20" t="s">
        <v>182</v>
      </c>
      <c r="C58" s="4">
        <v>0</v>
      </c>
      <c r="D58" s="4">
        <v>1733.6200000000001</v>
      </c>
      <c r="E58" s="4">
        <v>1733.6200000000001</v>
      </c>
      <c r="F58" s="4">
        <v>1726.1200000000001</v>
      </c>
      <c r="G58" s="4">
        <v>1726.1200000000001</v>
      </c>
    </row>
    <row r="59" spans="1:7" x14ac:dyDescent="0.35">
      <c r="A59" s="1">
        <v>57</v>
      </c>
      <c r="B59" s="1" t="s">
        <v>91</v>
      </c>
      <c r="C59" s="4">
        <v>237.78</v>
      </c>
      <c r="D59" s="4">
        <v>1434.71</v>
      </c>
      <c r="E59" s="4">
        <v>1672.49</v>
      </c>
      <c r="F59" s="4">
        <v>1764.48</v>
      </c>
      <c r="G59" s="4">
        <v>1672.4799999999998</v>
      </c>
    </row>
    <row r="60" spans="1:7" x14ac:dyDescent="0.35">
      <c r="A60" s="1">
        <v>58</v>
      </c>
      <c r="B60" s="1" t="s">
        <v>194</v>
      </c>
      <c r="C60" s="4">
        <v>0</v>
      </c>
      <c r="D60" s="4">
        <v>1399.5</v>
      </c>
      <c r="E60" s="4">
        <v>1399.5</v>
      </c>
      <c r="F60" s="4">
        <v>1399.5</v>
      </c>
      <c r="G60" s="4">
        <v>1399.5</v>
      </c>
    </row>
    <row r="61" spans="1:7" x14ac:dyDescent="0.35">
      <c r="A61" s="1">
        <v>59</v>
      </c>
      <c r="B61" s="1" t="s">
        <v>195</v>
      </c>
      <c r="C61" s="4">
        <v>0</v>
      </c>
      <c r="D61" s="4">
        <v>1189.05</v>
      </c>
      <c r="E61" s="4">
        <v>1189.05</v>
      </c>
      <c r="F61" s="4">
        <v>1189.05</v>
      </c>
      <c r="G61" s="4">
        <v>1189.05</v>
      </c>
    </row>
    <row r="62" spans="1:7" x14ac:dyDescent="0.35">
      <c r="A62" s="1">
        <v>60</v>
      </c>
      <c r="B62" s="1" t="s">
        <v>72</v>
      </c>
      <c r="C62" s="4">
        <v>15.4</v>
      </c>
      <c r="D62" s="4">
        <v>945.94</v>
      </c>
      <c r="E62" s="4">
        <v>961.34</v>
      </c>
      <c r="F62" s="4">
        <v>1178.44</v>
      </c>
      <c r="G62" s="4">
        <v>1178.4399999999998</v>
      </c>
    </row>
    <row r="63" spans="1:7" x14ac:dyDescent="0.35">
      <c r="A63" s="1">
        <v>61</v>
      </c>
      <c r="B63" s="1" t="s">
        <v>207</v>
      </c>
      <c r="C63" s="4">
        <v>0</v>
      </c>
      <c r="D63" s="4">
        <v>870</v>
      </c>
      <c r="E63" s="4">
        <v>870</v>
      </c>
      <c r="F63" s="4">
        <v>870</v>
      </c>
      <c r="G63" s="4">
        <v>870</v>
      </c>
    </row>
    <row r="64" spans="1:7" x14ac:dyDescent="0.35">
      <c r="A64" s="1">
        <v>62</v>
      </c>
      <c r="B64" s="1" t="s">
        <v>98</v>
      </c>
      <c r="C64" s="4">
        <v>551.36</v>
      </c>
      <c r="D64" s="4">
        <v>273.64</v>
      </c>
      <c r="E64" s="4">
        <v>825</v>
      </c>
      <c r="F64" s="4">
        <v>825</v>
      </c>
      <c r="G64" s="4">
        <v>825</v>
      </c>
    </row>
    <row r="65" spans="1:7" x14ac:dyDescent="0.35">
      <c r="A65" s="1">
        <v>63</v>
      </c>
      <c r="B65" s="1" t="s">
        <v>141</v>
      </c>
      <c r="C65" s="4">
        <v>0</v>
      </c>
      <c r="D65" s="4">
        <v>587.6</v>
      </c>
      <c r="E65" s="4">
        <v>587.6</v>
      </c>
      <c r="F65" s="4">
        <v>587.6</v>
      </c>
      <c r="G65" s="4">
        <v>587.6</v>
      </c>
    </row>
    <row r="66" spans="1:7" x14ac:dyDescent="0.35">
      <c r="A66" s="1">
        <v>64</v>
      </c>
      <c r="B66" s="1" t="s">
        <v>186</v>
      </c>
      <c r="C66" s="4">
        <v>0</v>
      </c>
      <c r="D66" s="4">
        <v>544.30999999999995</v>
      </c>
      <c r="E66" s="4">
        <v>544.30999999999995</v>
      </c>
      <c r="F66" s="4">
        <v>544.30999999999995</v>
      </c>
      <c r="G66" s="4">
        <v>544.30999999999995</v>
      </c>
    </row>
    <row r="67" spans="1:7" x14ac:dyDescent="0.35">
      <c r="A67" s="1">
        <v>65</v>
      </c>
      <c r="B67" s="1" t="s">
        <v>169</v>
      </c>
      <c r="C67" s="4">
        <v>0</v>
      </c>
      <c r="D67" s="4">
        <v>0</v>
      </c>
      <c r="E67" s="4">
        <v>0</v>
      </c>
      <c r="F67" s="4">
        <v>450</v>
      </c>
      <c r="G67" s="4">
        <v>450</v>
      </c>
    </row>
    <row r="68" spans="1:7" x14ac:dyDescent="0.35">
      <c r="A68" s="1">
        <v>66</v>
      </c>
      <c r="B68" s="20" t="s">
        <v>61</v>
      </c>
      <c r="C68" s="4">
        <v>4206.16</v>
      </c>
      <c r="D68" s="4">
        <v>0</v>
      </c>
      <c r="E68" s="4">
        <v>4206.16</v>
      </c>
      <c r="F68" s="4">
        <v>420</v>
      </c>
      <c r="G68" s="4">
        <v>420</v>
      </c>
    </row>
    <row r="69" spans="1:7" x14ac:dyDescent="0.35">
      <c r="A69" s="1">
        <v>67</v>
      </c>
      <c r="B69" s="1" t="s">
        <v>185</v>
      </c>
      <c r="C69" s="4">
        <v>0</v>
      </c>
      <c r="D69" s="4">
        <v>412.5</v>
      </c>
      <c r="E69" s="4">
        <v>412.5</v>
      </c>
      <c r="F69" s="4">
        <v>412.5</v>
      </c>
      <c r="G69" s="4">
        <v>412.5</v>
      </c>
    </row>
    <row r="70" spans="1:7" x14ac:dyDescent="0.35">
      <c r="A70" s="1">
        <v>68</v>
      </c>
      <c r="B70" s="1" t="s">
        <v>103</v>
      </c>
      <c r="C70" s="4">
        <v>0</v>
      </c>
      <c r="D70" s="4">
        <v>412.5</v>
      </c>
      <c r="E70" s="4">
        <v>412.5</v>
      </c>
      <c r="F70" s="4">
        <v>412.5</v>
      </c>
      <c r="G70" s="4">
        <v>412.5</v>
      </c>
    </row>
    <row r="71" spans="1:7" x14ac:dyDescent="0.35">
      <c r="A71" s="1">
        <v>69</v>
      </c>
      <c r="B71" s="1" t="s">
        <v>198</v>
      </c>
      <c r="C71" s="4">
        <v>0</v>
      </c>
      <c r="D71" s="4">
        <v>0</v>
      </c>
      <c r="E71" s="4">
        <v>0</v>
      </c>
      <c r="F71" s="4">
        <v>412.5</v>
      </c>
      <c r="G71" s="4">
        <v>412.5</v>
      </c>
    </row>
    <row r="72" spans="1:7" x14ac:dyDescent="0.35">
      <c r="A72" s="1">
        <v>70</v>
      </c>
      <c r="B72" s="1" t="s">
        <v>189</v>
      </c>
      <c r="C72" s="4">
        <v>0</v>
      </c>
      <c r="D72" s="4">
        <v>0</v>
      </c>
      <c r="E72" s="4">
        <v>0</v>
      </c>
      <c r="F72" s="4">
        <v>412.5</v>
      </c>
      <c r="G72" s="4">
        <v>412.5</v>
      </c>
    </row>
    <row r="73" spans="1:7" x14ac:dyDescent="0.35">
      <c r="A73" s="1">
        <v>71</v>
      </c>
      <c r="B73" s="1" t="s">
        <v>109</v>
      </c>
      <c r="C73" s="4">
        <v>7.5</v>
      </c>
      <c r="D73" s="4">
        <v>412.5</v>
      </c>
      <c r="E73" s="4">
        <v>420</v>
      </c>
      <c r="F73" s="4">
        <v>805.89</v>
      </c>
      <c r="G73" s="4">
        <v>388.5</v>
      </c>
    </row>
    <row r="74" spans="1:7" x14ac:dyDescent="0.35">
      <c r="A74" s="1">
        <v>72</v>
      </c>
      <c r="B74" s="1" t="s">
        <v>191</v>
      </c>
      <c r="C74" s="4">
        <v>0</v>
      </c>
      <c r="D74" s="4">
        <v>311.72000000000003</v>
      </c>
      <c r="E74" s="4">
        <v>311.72000000000003</v>
      </c>
      <c r="F74" s="4">
        <v>357</v>
      </c>
      <c r="G74" s="4">
        <v>357</v>
      </c>
    </row>
    <row r="75" spans="1:7" x14ac:dyDescent="0.35">
      <c r="A75" s="1">
        <v>73</v>
      </c>
      <c r="B75" s="1" t="s">
        <v>100</v>
      </c>
      <c r="C75" s="4">
        <v>989.32</v>
      </c>
      <c r="D75" s="4">
        <v>1001.75</v>
      </c>
      <c r="E75" s="4">
        <v>1991.0700000000002</v>
      </c>
      <c r="F75" s="4">
        <v>340</v>
      </c>
      <c r="G75" s="4">
        <v>340</v>
      </c>
    </row>
    <row r="76" spans="1:7" x14ac:dyDescent="0.35">
      <c r="A76" s="1">
        <v>74</v>
      </c>
      <c r="B76" s="1" t="s">
        <v>120</v>
      </c>
      <c r="C76" s="4">
        <v>73.739999999999995</v>
      </c>
      <c r="D76" s="4">
        <v>213</v>
      </c>
      <c r="E76" s="4">
        <v>286.74</v>
      </c>
      <c r="F76" s="4">
        <v>263</v>
      </c>
      <c r="G76" s="4">
        <v>263</v>
      </c>
    </row>
    <row r="77" spans="1:7" x14ac:dyDescent="0.35">
      <c r="A77" s="1">
        <v>75</v>
      </c>
      <c r="B77" s="1" t="s">
        <v>161</v>
      </c>
      <c r="C77" s="4">
        <v>0</v>
      </c>
      <c r="D77" s="4">
        <v>210</v>
      </c>
      <c r="E77" s="4">
        <v>210</v>
      </c>
      <c r="F77" s="4">
        <v>210</v>
      </c>
      <c r="G77" s="4">
        <v>210</v>
      </c>
    </row>
    <row r="78" spans="1:7" x14ac:dyDescent="0.35">
      <c r="A78" s="1">
        <v>76</v>
      </c>
      <c r="B78" s="1" t="s">
        <v>73</v>
      </c>
      <c r="C78" s="4">
        <v>921.92</v>
      </c>
      <c r="D78" s="4">
        <v>207.8</v>
      </c>
      <c r="E78" s="4">
        <v>1129.72</v>
      </c>
      <c r="F78" s="4">
        <v>199.83</v>
      </c>
      <c r="G78" s="4">
        <v>199.83</v>
      </c>
    </row>
    <row r="79" spans="1:7" x14ac:dyDescent="0.35">
      <c r="A79" s="1">
        <v>77</v>
      </c>
      <c r="B79" s="1" t="s">
        <v>199</v>
      </c>
      <c r="C79" s="4">
        <v>0</v>
      </c>
      <c r="D79" s="4">
        <v>171.09</v>
      </c>
      <c r="E79" s="4">
        <v>171.09</v>
      </c>
      <c r="F79" s="4">
        <v>171.09</v>
      </c>
      <c r="G79" s="4">
        <v>171.09</v>
      </c>
    </row>
    <row r="80" spans="1:7" x14ac:dyDescent="0.35">
      <c r="A80" s="1">
        <v>78</v>
      </c>
      <c r="B80" s="1" t="s">
        <v>190</v>
      </c>
      <c r="C80" s="4">
        <v>0</v>
      </c>
      <c r="D80" s="4">
        <v>126</v>
      </c>
      <c r="E80" s="4">
        <v>126</v>
      </c>
      <c r="F80" s="4">
        <v>126</v>
      </c>
      <c r="G80" s="4">
        <v>126</v>
      </c>
    </row>
    <row r="81" spans="1:7" x14ac:dyDescent="0.35">
      <c r="A81" s="1">
        <v>79</v>
      </c>
      <c r="B81" s="1" t="s">
        <v>162</v>
      </c>
      <c r="C81" s="4">
        <v>0</v>
      </c>
      <c r="D81" s="4">
        <v>106.13</v>
      </c>
      <c r="E81" s="4">
        <v>106.13</v>
      </c>
      <c r="F81" s="4">
        <v>89.67</v>
      </c>
      <c r="G81" s="4">
        <v>89.67</v>
      </c>
    </row>
    <row r="82" spans="1:7" x14ac:dyDescent="0.35">
      <c r="A82" s="1">
        <v>80</v>
      </c>
      <c r="B82" s="1" t="s">
        <v>148</v>
      </c>
      <c r="C82" s="4">
        <v>0</v>
      </c>
      <c r="D82" s="4">
        <v>24.759999999999998</v>
      </c>
      <c r="E82" s="4">
        <v>24.759999999999998</v>
      </c>
      <c r="F82" s="4">
        <v>24.759999999999998</v>
      </c>
      <c r="G82" s="4">
        <v>24.759999999999998</v>
      </c>
    </row>
    <row r="83" spans="1:7" x14ac:dyDescent="0.35">
      <c r="A83" s="1">
        <v>81</v>
      </c>
      <c r="B83" s="1" t="s">
        <v>197</v>
      </c>
      <c r="C83" s="4">
        <v>0</v>
      </c>
      <c r="D83" s="4">
        <v>6.9</v>
      </c>
      <c r="E83" s="4">
        <v>6.9</v>
      </c>
      <c r="F83" s="4">
        <v>6.9</v>
      </c>
      <c r="G83" s="4">
        <v>6.9</v>
      </c>
    </row>
    <row r="84" spans="1:7" x14ac:dyDescent="0.35">
      <c r="A84" s="1">
        <v>82</v>
      </c>
      <c r="B84" s="1" t="s">
        <v>187</v>
      </c>
      <c r="C84" s="4">
        <v>0</v>
      </c>
      <c r="D84" s="4">
        <v>1.3</v>
      </c>
      <c r="E84" s="4">
        <v>1.3</v>
      </c>
      <c r="F84" s="4">
        <v>1.3</v>
      </c>
      <c r="G84" s="4">
        <v>1.3</v>
      </c>
    </row>
    <row r="85" spans="1:7" x14ac:dyDescent="0.35">
      <c r="A85" s="1">
        <v>83</v>
      </c>
      <c r="B85" s="1" t="s">
        <v>107</v>
      </c>
      <c r="C85" s="4">
        <v>0</v>
      </c>
      <c r="D85" s="4">
        <v>0</v>
      </c>
      <c r="E85" s="4">
        <v>0</v>
      </c>
      <c r="F85" s="4">
        <v>1206</v>
      </c>
      <c r="G85" s="4">
        <v>0</v>
      </c>
    </row>
    <row r="86" spans="1:7" x14ac:dyDescent="0.35">
      <c r="A86" s="1">
        <v>84</v>
      </c>
      <c r="B86" s="63" t="s">
        <v>94</v>
      </c>
      <c r="C86" s="4">
        <v>241.05</v>
      </c>
      <c r="D86" s="4">
        <v>2035.37</v>
      </c>
      <c r="E86" s="4">
        <v>2276.42</v>
      </c>
      <c r="F86" s="4">
        <v>0</v>
      </c>
      <c r="G86" s="4">
        <v>0</v>
      </c>
    </row>
    <row r="87" spans="1:7" x14ac:dyDescent="0.35">
      <c r="A87" s="1">
        <v>85</v>
      </c>
      <c r="B87" s="20" t="s">
        <v>63</v>
      </c>
      <c r="C87" s="4">
        <v>56.01</v>
      </c>
      <c r="D87" s="4">
        <v>0</v>
      </c>
      <c r="E87" s="4">
        <v>56.01</v>
      </c>
      <c r="F87" s="4">
        <v>0</v>
      </c>
      <c r="G87" s="4">
        <v>0</v>
      </c>
    </row>
    <row r="88" spans="1:7" x14ac:dyDescent="0.35">
      <c r="A88" s="1">
        <v>86</v>
      </c>
      <c r="B88" s="1" t="s">
        <v>206</v>
      </c>
      <c r="C88" s="4">
        <v>0</v>
      </c>
      <c r="D88" s="4">
        <v>34</v>
      </c>
      <c r="E88" s="4">
        <v>34</v>
      </c>
      <c r="F88" s="4">
        <v>0</v>
      </c>
      <c r="G88" s="4">
        <v>0</v>
      </c>
    </row>
    <row r="89" spans="1:7" x14ac:dyDescent="0.35">
      <c r="A89" s="1">
        <v>87</v>
      </c>
      <c r="B89" s="1" t="s">
        <v>205</v>
      </c>
      <c r="C89" s="4">
        <v>0</v>
      </c>
      <c r="D89" s="4">
        <v>4.5</v>
      </c>
      <c r="E89" s="4">
        <v>4.5</v>
      </c>
      <c r="F89" s="4">
        <v>0</v>
      </c>
      <c r="G89" s="4">
        <v>0</v>
      </c>
    </row>
    <row r="90" spans="1:7" x14ac:dyDescent="0.35">
      <c r="A90" s="105"/>
      <c r="B90" s="106"/>
      <c r="C90" s="95">
        <v>308790.14</v>
      </c>
      <c r="D90" s="95">
        <v>6119654.2300000004</v>
      </c>
      <c r="E90" s="95">
        <v>6428444.3699999973</v>
      </c>
      <c r="F90" s="95">
        <v>6246626.7999999989</v>
      </c>
      <c r="G90" s="95">
        <v>6088579.4799999995</v>
      </c>
    </row>
  </sheetData>
  <sortState ref="A3:G128">
    <sortCondition descending="1" ref="G119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6" t="s">
        <v>59</v>
      </c>
      <c r="B1" s="76" t="s">
        <v>46</v>
      </c>
      <c r="C1" s="76" t="s">
        <v>110</v>
      </c>
      <c r="D1" s="76" t="s">
        <v>47</v>
      </c>
      <c r="E1" s="76" t="s">
        <v>53</v>
      </c>
      <c r="F1" s="76" t="s">
        <v>52</v>
      </c>
    </row>
    <row r="2" spans="1:6" x14ac:dyDescent="0.35">
      <c r="A2" s="69">
        <v>1</v>
      </c>
      <c r="B2" s="71" t="s">
        <v>54</v>
      </c>
      <c r="C2" s="67">
        <v>1769187.0600000038</v>
      </c>
      <c r="D2" s="67">
        <v>622542413.74338245</v>
      </c>
      <c r="E2" s="67">
        <f>D2/C2</f>
        <v>351.88049235640528</v>
      </c>
      <c r="F2" s="68">
        <f>C2/$C$61</f>
        <v>0.29057468426116417</v>
      </c>
    </row>
    <row r="3" spans="1:6" x14ac:dyDescent="0.35">
      <c r="A3" s="69">
        <v>2</v>
      </c>
      <c r="B3" s="71" t="s">
        <v>42</v>
      </c>
      <c r="C3" s="67">
        <v>1240625.4499999993</v>
      </c>
      <c r="D3" s="67">
        <v>443207380.83780026</v>
      </c>
      <c r="E3" s="67">
        <f t="shared" ref="E3:E60" si="0">D3/C3</f>
        <v>357.24511442015034</v>
      </c>
      <c r="F3" s="68">
        <f t="shared" ref="F3:F60" si="1">C3/$C$61</f>
        <v>0.20376270919600425</v>
      </c>
    </row>
    <row r="4" spans="1:6" x14ac:dyDescent="0.35">
      <c r="A4" s="69">
        <v>3</v>
      </c>
      <c r="B4" s="71" t="s">
        <v>43</v>
      </c>
      <c r="C4" s="67">
        <v>642021.45000000007</v>
      </c>
      <c r="D4" s="67">
        <v>226968630.43449998</v>
      </c>
      <c r="E4" s="67">
        <f t="shared" si="0"/>
        <v>353.5218806700305</v>
      </c>
      <c r="F4" s="68">
        <f t="shared" si="1"/>
        <v>0.10544683733027327</v>
      </c>
    </row>
    <row r="5" spans="1:6" x14ac:dyDescent="0.35">
      <c r="A5" s="69">
        <v>4</v>
      </c>
      <c r="B5" s="71" t="s">
        <v>83</v>
      </c>
      <c r="C5" s="67">
        <v>291418.12999999995</v>
      </c>
      <c r="D5" s="67">
        <v>105801619.9503001</v>
      </c>
      <c r="E5" s="67">
        <f t="shared" si="0"/>
        <v>363.05778213009643</v>
      </c>
      <c r="F5" s="68">
        <f t="shared" si="1"/>
        <v>4.7863073966146176E-2</v>
      </c>
    </row>
    <row r="6" spans="1:6" x14ac:dyDescent="0.35">
      <c r="A6" s="69">
        <v>5</v>
      </c>
      <c r="B6" s="71" t="s">
        <v>75</v>
      </c>
      <c r="C6" s="67">
        <v>274490.49000000022</v>
      </c>
      <c r="D6" s="67">
        <v>99630094.486300007</v>
      </c>
      <c r="E6" s="67">
        <f t="shared" si="0"/>
        <v>362.96373869382478</v>
      </c>
      <c r="F6" s="68">
        <f t="shared" si="1"/>
        <v>4.5082845826626236E-2</v>
      </c>
    </row>
    <row r="7" spans="1:6" x14ac:dyDescent="0.35">
      <c r="A7" s="69">
        <v>6</v>
      </c>
      <c r="B7" s="71" t="s">
        <v>127</v>
      </c>
      <c r="C7" s="67">
        <v>211674.09</v>
      </c>
      <c r="D7" s="67">
        <v>75450728.224499956</v>
      </c>
      <c r="E7" s="67">
        <f t="shared" si="0"/>
        <v>356.44763241689128</v>
      </c>
      <c r="F7" s="68">
        <f t="shared" si="1"/>
        <v>3.4765759516700918E-2</v>
      </c>
    </row>
    <row r="8" spans="1:6" x14ac:dyDescent="0.35">
      <c r="A8" s="69">
        <v>7</v>
      </c>
      <c r="B8" s="71" t="s">
        <v>96</v>
      </c>
      <c r="C8" s="67">
        <v>183939</v>
      </c>
      <c r="D8" s="67">
        <v>68833110.659999996</v>
      </c>
      <c r="E8" s="67">
        <f t="shared" si="0"/>
        <v>374.21705380588128</v>
      </c>
      <c r="F8" s="68">
        <f t="shared" si="1"/>
        <v>3.0210495010241686E-2</v>
      </c>
    </row>
    <row r="9" spans="1:6" x14ac:dyDescent="0.35">
      <c r="A9" s="69">
        <v>8</v>
      </c>
      <c r="B9" s="71" t="s">
        <v>48</v>
      </c>
      <c r="C9" s="67">
        <v>176844.10000000003</v>
      </c>
      <c r="D9" s="67">
        <v>61210377.220699988</v>
      </c>
      <c r="E9" s="67">
        <f t="shared" si="0"/>
        <v>346.12620506253802</v>
      </c>
      <c r="F9" s="68">
        <f t="shared" si="1"/>
        <v>2.9045214993235164E-2</v>
      </c>
    </row>
    <row r="10" spans="1:6" x14ac:dyDescent="0.35">
      <c r="A10" s="69">
        <v>9</v>
      </c>
      <c r="B10" s="71" t="s">
        <v>131</v>
      </c>
      <c r="C10" s="67">
        <v>158032.26</v>
      </c>
      <c r="D10" s="67">
        <v>56521486.775000013</v>
      </c>
      <c r="E10" s="67">
        <f t="shared" si="0"/>
        <v>357.65790336099735</v>
      </c>
      <c r="F10" s="68">
        <f t="shared" si="1"/>
        <v>2.5955522223058827E-2</v>
      </c>
    </row>
    <row r="11" spans="1:6" x14ac:dyDescent="0.35">
      <c r="A11" s="69">
        <v>10</v>
      </c>
      <c r="B11" s="71" t="s">
        <v>126</v>
      </c>
      <c r="C11" s="67">
        <v>149057.89000000004</v>
      </c>
      <c r="D11" s="67">
        <v>53164454.893079951</v>
      </c>
      <c r="E11" s="67">
        <f t="shared" si="0"/>
        <v>356.669847487308</v>
      </c>
      <c r="F11" s="68">
        <f t="shared" si="1"/>
        <v>2.4481554439690092E-2</v>
      </c>
    </row>
    <row r="12" spans="1:6" x14ac:dyDescent="0.35">
      <c r="A12" s="69">
        <v>11</v>
      </c>
      <c r="B12" s="71" t="s">
        <v>44</v>
      </c>
      <c r="C12" s="67">
        <v>148035.50999999992</v>
      </c>
      <c r="D12" s="67">
        <v>51284131.701199993</v>
      </c>
      <c r="E12" s="67">
        <f t="shared" si="0"/>
        <v>346.43128328601711</v>
      </c>
      <c r="F12" s="68">
        <f t="shared" si="1"/>
        <v>2.4313636782811589E-2</v>
      </c>
    </row>
    <row r="13" spans="1:6" x14ac:dyDescent="0.35">
      <c r="A13" s="69">
        <v>12</v>
      </c>
      <c r="B13" s="71" t="s">
        <v>71</v>
      </c>
      <c r="C13" s="67">
        <v>117085.32999999996</v>
      </c>
      <c r="D13" s="67">
        <v>41261675.274000011</v>
      </c>
      <c r="E13" s="67">
        <f t="shared" si="0"/>
        <v>352.40687517385845</v>
      </c>
      <c r="F13" s="68">
        <f t="shared" si="1"/>
        <v>1.9230319713260918E-2</v>
      </c>
    </row>
    <row r="14" spans="1:6" x14ac:dyDescent="0.35">
      <c r="A14" s="69">
        <v>13</v>
      </c>
      <c r="B14" s="71" t="s">
        <v>122</v>
      </c>
      <c r="C14" s="67">
        <v>92713.410000000047</v>
      </c>
      <c r="D14" s="67">
        <v>28936726.380500022</v>
      </c>
      <c r="E14" s="67">
        <f t="shared" si="0"/>
        <v>312.10939583065715</v>
      </c>
      <c r="F14" s="68">
        <f t="shared" si="1"/>
        <v>1.5227428713799103E-2</v>
      </c>
    </row>
    <row r="15" spans="1:6" x14ac:dyDescent="0.35">
      <c r="A15" s="69">
        <v>14</v>
      </c>
      <c r="B15" s="71" t="s">
        <v>45</v>
      </c>
      <c r="C15" s="67">
        <v>69543.749999999985</v>
      </c>
      <c r="D15" s="67">
        <v>23919261.908799998</v>
      </c>
      <c r="E15" s="67">
        <f t="shared" si="0"/>
        <v>343.94552937970707</v>
      </c>
      <c r="F15" s="68">
        <f t="shared" si="1"/>
        <v>1.1421999208261951E-2</v>
      </c>
    </row>
    <row r="16" spans="1:6" x14ac:dyDescent="0.35">
      <c r="A16" s="69">
        <v>15</v>
      </c>
      <c r="B16" s="71" t="s">
        <v>92</v>
      </c>
      <c r="C16" s="67">
        <v>64103.56</v>
      </c>
      <c r="D16" s="67">
        <v>17835913.549999993</v>
      </c>
      <c r="E16" s="67">
        <f t="shared" si="0"/>
        <v>278.2359287066115</v>
      </c>
      <c r="F16" s="68">
        <f t="shared" si="1"/>
        <v>1.0528491943082917E-2</v>
      </c>
    </row>
    <row r="17" spans="1:6" x14ac:dyDescent="0.35">
      <c r="A17" s="69">
        <v>16</v>
      </c>
      <c r="B17" s="71" t="s">
        <v>132</v>
      </c>
      <c r="C17" s="67">
        <v>52762.5</v>
      </c>
      <c r="D17" s="67">
        <v>20249100</v>
      </c>
      <c r="E17" s="67">
        <f t="shared" si="0"/>
        <v>383.7782515991471</v>
      </c>
      <c r="F17" s="68">
        <f t="shared" si="1"/>
        <v>8.6658144437986341E-3</v>
      </c>
    </row>
    <row r="18" spans="1:6" x14ac:dyDescent="0.35">
      <c r="A18" s="69">
        <v>17</v>
      </c>
      <c r="B18" s="71" t="s">
        <v>166</v>
      </c>
      <c r="C18" s="67">
        <v>45334.5</v>
      </c>
      <c r="D18" s="67">
        <v>7763247.0750000002</v>
      </c>
      <c r="E18" s="67">
        <f t="shared" si="0"/>
        <v>171.24369023591305</v>
      </c>
      <c r="F18" s="68">
        <f t="shared" si="1"/>
        <v>7.4458254423575305E-3</v>
      </c>
    </row>
    <row r="19" spans="1:6" x14ac:dyDescent="0.35">
      <c r="A19" s="69">
        <v>18</v>
      </c>
      <c r="B19" s="71" t="s">
        <v>121</v>
      </c>
      <c r="C19" s="67">
        <v>37491.21</v>
      </c>
      <c r="D19" s="67">
        <v>8364478.2786000008</v>
      </c>
      <c r="E19" s="67">
        <f t="shared" si="0"/>
        <v>223.1050499197012</v>
      </c>
      <c r="F19" s="68">
        <f t="shared" si="1"/>
        <v>6.1576284128592807E-3</v>
      </c>
    </row>
    <row r="20" spans="1:6" x14ac:dyDescent="0.35">
      <c r="A20" s="69">
        <v>19</v>
      </c>
      <c r="B20" s="71" t="s">
        <v>116</v>
      </c>
      <c r="C20" s="67">
        <v>34596.47</v>
      </c>
      <c r="D20" s="67">
        <v>11952604.546999998</v>
      </c>
      <c r="E20" s="67">
        <f t="shared" si="0"/>
        <v>345.48624605342678</v>
      </c>
      <c r="F20" s="68">
        <f t="shared" si="1"/>
        <v>5.6821907496886264E-3</v>
      </c>
    </row>
    <row r="21" spans="1:6" x14ac:dyDescent="0.35">
      <c r="A21" s="69">
        <v>20</v>
      </c>
      <c r="B21" s="71" t="s">
        <v>133</v>
      </c>
      <c r="C21" s="67">
        <v>31540.22</v>
      </c>
      <c r="D21" s="67">
        <v>11958975.768110001</v>
      </c>
      <c r="E21" s="67">
        <f t="shared" si="0"/>
        <v>379.16589573915468</v>
      </c>
      <c r="F21" s="68">
        <f t="shared" si="1"/>
        <v>5.1802263735908375E-3</v>
      </c>
    </row>
    <row r="22" spans="1:6" x14ac:dyDescent="0.35">
      <c r="A22" s="69">
        <v>21</v>
      </c>
      <c r="B22" s="71" t="s">
        <v>56</v>
      </c>
      <c r="C22" s="67">
        <v>31137</v>
      </c>
      <c r="D22" s="67">
        <v>10551155.625</v>
      </c>
      <c r="E22" s="67">
        <f t="shared" si="0"/>
        <v>338.86230609885348</v>
      </c>
      <c r="F22" s="68">
        <f t="shared" si="1"/>
        <v>5.1140007455400729E-3</v>
      </c>
    </row>
    <row r="23" spans="1:6" x14ac:dyDescent="0.35">
      <c r="A23" s="69">
        <v>22</v>
      </c>
      <c r="B23" s="71" t="s">
        <v>137</v>
      </c>
      <c r="C23" s="67">
        <v>30240</v>
      </c>
      <c r="D23" s="67">
        <v>10757855.775</v>
      </c>
      <c r="E23" s="67">
        <f t="shared" si="0"/>
        <v>355.74919890873019</v>
      </c>
      <c r="F23" s="68">
        <f t="shared" si="1"/>
        <v>4.9666757409233967E-3</v>
      </c>
    </row>
    <row r="24" spans="1:6" x14ac:dyDescent="0.35">
      <c r="A24" s="69">
        <v>23</v>
      </c>
      <c r="B24" s="71" t="s">
        <v>163</v>
      </c>
      <c r="C24" s="67">
        <v>26004</v>
      </c>
      <c r="D24" s="67">
        <v>9921419.4600000009</v>
      </c>
      <c r="E24" s="67">
        <f t="shared" si="0"/>
        <v>381.53435856022156</v>
      </c>
      <c r="F24" s="68">
        <f t="shared" si="1"/>
        <v>4.2709469565797619E-3</v>
      </c>
    </row>
    <row r="25" spans="1:6" x14ac:dyDescent="0.35">
      <c r="A25" s="69">
        <v>24</v>
      </c>
      <c r="B25" s="71" t="s">
        <v>99</v>
      </c>
      <c r="C25" s="67">
        <v>25982.059999999998</v>
      </c>
      <c r="D25" s="67">
        <v>9479794.1976999994</v>
      </c>
      <c r="E25" s="67">
        <f t="shared" si="0"/>
        <v>364.85922200549152</v>
      </c>
      <c r="F25" s="68">
        <f t="shared" si="1"/>
        <v>4.2673434887968301E-3</v>
      </c>
    </row>
    <row r="26" spans="1:6" x14ac:dyDescent="0.35">
      <c r="A26" s="69">
        <v>25</v>
      </c>
      <c r="B26" s="71" t="s">
        <v>128</v>
      </c>
      <c r="C26" s="67">
        <v>21750</v>
      </c>
      <c r="D26" s="67">
        <v>7334143.5</v>
      </c>
      <c r="E26" s="67">
        <f t="shared" si="0"/>
        <v>337.202</v>
      </c>
      <c r="F26" s="68">
        <f t="shared" si="1"/>
        <v>3.5722618176284352E-3</v>
      </c>
    </row>
    <row r="27" spans="1:6" x14ac:dyDescent="0.35">
      <c r="A27" s="69">
        <v>26</v>
      </c>
      <c r="B27" s="71" t="s">
        <v>102</v>
      </c>
      <c r="C27" s="67">
        <v>19682.060000000001</v>
      </c>
      <c r="D27" s="67">
        <v>6432318.7458000006</v>
      </c>
      <c r="E27" s="67">
        <f t="shared" si="0"/>
        <v>326.81125582383146</v>
      </c>
      <c r="F27" s="68">
        <f t="shared" si="1"/>
        <v>3.2326193761044561E-3</v>
      </c>
    </row>
    <row r="28" spans="1:6" x14ac:dyDescent="0.35">
      <c r="A28" s="69">
        <v>27</v>
      </c>
      <c r="B28" s="71" t="s">
        <v>104</v>
      </c>
      <c r="C28" s="67">
        <v>18397.23</v>
      </c>
      <c r="D28" s="67">
        <v>2383708.81</v>
      </c>
      <c r="E28" s="67">
        <f t="shared" si="0"/>
        <v>129.56889760034528</v>
      </c>
      <c r="F28" s="68">
        <f t="shared" si="1"/>
        <v>3.0215964266265918E-3</v>
      </c>
    </row>
    <row r="29" spans="1:6" x14ac:dyDescent="0.35">
      <c r="A29" s="69">
        <v>28</v>
      </c>
      <c r="B29" s="71" t="s">
        <v>150</v>
      </c>
      <c r="C29" s="67">
        <v>13650</v>
      </c>
      <c r="D29" s="67">
        <v>4929136.5</v>
      </c>
      <c r="E29" s="67">
        <f t="shared" si="0"/>
        <v>361.10890109890107</v>
      </c>
      <c r="F29" s="68">
        <f t="shared" si="1"/>
        <v>2.2419022441668109E-3</v>
      </c>
    </row>
    <row r="30" spans="1:6" x14ac:dyDescent="0.35">
      <c r="A30" s="69">
        <v>29</v>
      </c>
      <c r="B30" s="71" t="s">
        <v>123</v>
      </c>
      <c r="C30" s="67">
        <v>13469.62</v>
      </c>
      <c r="D30" s="67">
        <v>4743022.1716999998</v>
      </c>
      <c r="E30" s="67">
        <f t="shared" si="0"/>
        <v>352.12739273268284</v>
      </c>
      <c r="F30" s="68">
        <f t="shared" si="1"/>
        <v>2.2122762861592794E-3</v>
      </c>
    </row>
    <row r="31" spans="1:6" x14ac:dyDescent="0.35">
      <c r="A31" s="69">
        <v>30</v>
      </c>
      <c r="B31" s="71" t="s">
        <v>130</v>
      </c>
      <c r="C31" s="67">
        <v>12367.96</v>
      </c>
      <c r="D31" s="67">
        <v>4729480.4266999997</v>
      </c>
      <c r="E31" s="67">
        <f t="shared" si="0"/>
        <v>382.39777834824821</v>
      </c>
      <c r="F31" s="68">
        <f t="shared" si="1"/>
        <v>2.0313375296531393E-3</v>
      </c>
    </row>
    <row r="32" spans="1:6" x14ac:dyDescent="0.35">
      <c r="A32" s="69">
        <v>31</v>
      </c>
      <c r="B32" s="71" t="s">
        <v>138</v>
      </c>
      <c r="C32" s="67">
        <v>10027.5</v>
      </c>
      <c r="D32" s="67">
        <v>3707862.0750000002</v>
      </c>
      <c r="E32" s="67">
        <f t="shared" si="0"/>
        <v>369.76934181002247</v>
      </c>
      <c r="F32" s="68">
        <f t="shared" si="1"/>
        <v>1.6469358793686957E-3</v>
      </c>
    </row>
    <row r="33" spans="1:6" x14ac:dyDescent="0.35">
      <c r="A33" s="69">
        <v>32</v>
      </c>
      <c r="B33" s="71" t="s">
        <v>95</v>
      </c>
      <c r="C33" s="67">
        <v>9562.94</v>
      </c>
      <c r="D33" s="67">
        <v>3095500.6579999998</v>
      </c>
      <c r="E33" s="67">
        <f t="shared" si="0"/>
        <v>323.69759279050163</v>
      </c>
      <c r="F33" s="68">
        <f t="shared" si="1"/>
        <v>1.5706356517826054E-3</v>
      </c>
    </row>
    <row r="34" spans="1:6" x14ac:dyDescent="0.35">
      <c r="A34" s="69">
        <v>33</v>
      </c>
      <c r="B34" s="71" t="s">
        <v>168</v>
      </c>
      <c r="C34" s="67">
        <v>8793.3500000000022</v>
      </c>
      <c r="D34" s="67">
        <v>2392898.1475000004</v>
      </c>
      <c r="E34" s="67">
        <f t="shared" si="0"/>
        <v>272.12588461735288</v>
      </c>
      <c r="F34" s="68">
        <f t="shared" si="1"/>
        <v>1.444236710530713E-3</v>
      </c>
    </row>
    <row r="35" spans="1:6" x14ac:dyDescent="0.35">
      <c r="A35" s="69">
        <v>34</v>
      </c>
      <c r="B35" s="71" t="s">
        <v>152</v>
      </c>
      <c r="C35" s="67">
        <v>7013.2299999999987</v>
      </c>
      <c r="D35" s="67">
        <v>2614622.4627999999</v>
      </c>
      <c r="E35" s="67">
        <f t="shared" si="0"/>
        <v>372.81287834564108</v>
      </c>
      <c r="F35" s="68">
        <f t="shared" si="1"/>
        <v>1.1518663791837364E-3</v>
      </c>
    </row>
    <row r="36" spans="1:6" x14ac:dyDescent="0.35">
      <c r="A36" s="69">
        <v>35</v>
      </c>
      <c r="B36" s="71" t="s">
        <v>156</v>
      </c>
      <c r="C36" s="67">
        <v>6962.57</v>
      </c>
      <c r="D36" s="67">
        <v>2561025.1797000002</v>
      </c>
      <c r="E36" s="67">
        <f t="shared" si="0"/>
        <v>367.82756650202447</v>
      </c>
      <c r="F36" s="68">
        <f t="shared" si="1"/>
        <v>1.1435458833823086E-3</v>
      </c>
    </row>
    <row r="37" spans="1:6" x14ac:dyDescent="0.35">
      <c r="A37" s="69">
        <v>36</v>
      </c>
      <c r="B37" s="71" t="s">
        <v>155</v>
      </c>
      <c r="C37" s="67">
        <v>6938.37</v>
      </c>
      <c r="D37" s="67">
        <v>2408481.3659999999</v>
      </c>
      <c r="E37" s="67">
        <f t="shared" si="0"/>
        <v>347.12495384362609</v>
      </c>
      <c r="F37" s="68">
        <f t="shared" si="1"/>
        <v>1.1395712288541887E-3</v>
      </c>
    </row>
    <row r="38" spans="1:6" x14ac:dyDescent="0.35">
      <c r="A38" s="69">
        <v>37</v>
      </c>
      <c r="B38" s="71" t="s">
        <v>180</v>
      </c>
      <c r="C38" s="67">
        <v>6105</v>
      </c>
      <c r="D38" s="67">
        <v>1907340.75</v>
      </c>
      <c r="E38" s="67">
        <f t="shared" si="0"/>
        <v>312.42272727272729</v>
      </c>
      <c r="F38" s="68">
        <f t="shared" si="1"/>
        <v>1.0026969377757056E-3</v>
      </c>
    </row>
    <row r="39" spans="1:6" x14ac:dyDescent="0.35">
      <c r="A39" s="69">
        <v>38</v>
      </c>
      <c r="B39" s="71" t="s">
        <v>142</v>
      </c>
      <c r="C39" s="67">
        <v>4537.17</v>
      </c>
      <c r="D39" s="67">
        <v>1697262.3030000001</v>
      </c>
      <c r="E39" s="67">
        <f t="shared" si="0"/>
        <v>374.07950396392465</v>
      </c>
      <c r="F39" s="68">
        <f t="shared" si="1"/>
        <v>7.4519352418800952E-4</v>
      </c>
    </row>
    <row r="40" spans="1:6" x14ac:dyDescent="0.35">
      <c r="A40" s="69">
        <v>39</v>
      </c>
      <c r="B40" s="71" t="s">
        <v>153</v>
      </c>
      <c r="C40" s="67">
        <v>3948.5900000000011</v>
      </c>
      <c r="D40" s="67">
        <v>1407676.9288999999</v>
      </c>
      <c r="E40" s="67">
        <f t="shared" si="0"/>
        <v>356.50116342795769</v>
      </c>
      <c r="F40" s="68">
        <f t="shared" si="1"/>
        <v>6.4852401335491801E-4</v>
      </c>
    </row>
    <row r="41" spans="1:6" x14ac:dyDescent="0.35">
      <c r="A41" s="69">
        <v>40</v>
      </c>
      <c r="B41" s="71" t="s">
        <v>143</v>
      </c>
      <c r="C41" s="67">
        <v>2673.2600000000016</v>
      </c>
      <c r="D41" s="67">
        <v>930607.30250000011</v>
      </c>
      <c r="E41" s="67">
        <f t="shared" si="0"/>
        <v>348.11701910775588</v>
      </c>
      <c r="F41" s="68">
        <f t="shared" si="1"/>
        <v>4.3906136214222509E-4</v>
      </c>
    </row>
    <row r="42" spans="1:6" x14ac:dyDescent="0.35">
      <c r="A42" s="69">
        <v>41</v>
      </c>
      <c r="B42" s="71" t="s">
        <v>160</v>
      </c>
      <c r="C42" s="67">
        <v>2623.46</v>
      </c>
      <c r="D42" s="67">
        <v>1037172.75128</v>
      </c>
      <c r="E42" s="67">
        <f t="shared" si="0"/>
        <v>395.34536500651808</v>
      </c>
      <c r="F42" s="68">
        <f t="shared" si="1"/>
        <v>4.3088211439427557E-4</v>
      </c>
    </row>
    <row r="43" spans="1:6" x14ac:dyDescent="0.35">
      <c r="A43" s="69">
        <v>42</v>
      </c>
      <c r="B43" s="71" t="s">
        <v>147</v>
      </c>
      <c r="C43" s="67">
        <v>2560.5</v>
      </c>
      <c r="D43" s="67">
        <v>895449.10499999998</v>
      </c>
      <c r="E43" s="67">
        <f t="shared" si="0"/>
        <v>349.71650263620387</v>
      </c>
      <c r="F43" s="68">
        <f t="shared" si="1"/>
        <v>4.2054144294425785E-4</v>
      </c>
    </row>
    <row r="44" spans="1:6" x14ac:dyDescent="0.35">
      <c r="A44" s="69">
        <v>43</v>
      </c>
      <c r="B44" s="71" t="s">
        <v>170</v>
      </c>
      <c r="C44" s="67">
        <v>1650</v>
      </c>
      <c r="D44" s="67">
        <v>666517.5</v>
      </c>
      <c r="E44" s="67">
        <f t="shared" si="0"/>
        <v>403.95</v>
      </c>
      <c r="F44" s="68">
        <f t="shared" si="1"/>
        <v>2.7099917237181231E-4</v>
      </c>
    </row>
    <row r="45" spans="1:6" x14ac:dyDescent="0.35">
      <c r="A45" s="69">
        <v>44</v>
      </c>
      <c r="B45" s="71" t="s">
        <v>157</v>
      </c>
      <c r="C45" s="67">
        <v>1650</v>
      </c>
      <c r="D45" s="67">
        <v>566670.18374999997</v>
      </c>
      <c r="E45" s="67">
        <f t="shared" si="0"/>
        <v>343.43647499999997</v>
      </c>
      <c r="F45" s="68">
        <f t="shared" si="1"/>
        <v>2.7099917237181231E-4</v>
      </c>
    </row>
    <row r="46" spans="1:6" x14ac:dyDescent="0.35">
      <c r="A46" s="69">
        <v>45</v>
      </c>
      <c r="B46" s="71" t="s">
        <v>125</v>
      </c>
      <c r="C46" s="67">
        <v>1415.5300000000002</v>
      </c>
      <c r="D46" s="67">
        <v>499008.84660000005</v>
      </c>
      <c r="E46" s="67">
        <f t="shared" si="0"/>
        <v>352.52438775582289</v>
      </c>
      <c r="F46" s="68">
        <f t="shared" si="1"/>
        <v>2.3248936876816458E-4</v>
      </c>
    </row>
    <row r="47" spans="1:6" x14ac:dyDescent="0.35">
      <c r="A47" s="69">
        <v>46</v>
      </c>
      <c r="B47" s="71" t="s">
        <v>151</v>
      </c>
      <c r="C47" s="67">
        <v>1305</v>
      </c>
      <c r="D47" s="67">
        <v>447484.5</v>
      </c>
      <c r="E47" s="67">
        <f t="shared" si="0"/>
        <v>342.9</v>
      </c>
      <c r="F47" s="68">
        <f t="shared" si="1"/>
        <v>2.1433570905770609E-4</v>
      </c>
    </row>
    <row r="48" spans="1:6" x14ac:dyDescent="0.35">
      <c r="A48" s="69">
        <v>47</v>
      </c>
      <c r="B48" s="71" t="s">
        <v>164</v>
      </c>
      <c r="C48" s="67">
        <v>1237.5</v>
      </c>
      <c r="D48" s="67">
        <v>447026.25</v>
      </c>
      <c r="E48" s="67">
        <f t="shared" si="0"/>
        <v>361.23333333333335</v>
      </c>
      <c r="F48" s="68">
        <f t="shared" si="1"/>
        <v>2.0324937927885923E-4</v>
      </c>
    </row>
    <row r="49" spans="1:6" x14ac:dyDescent="0.35">
      <c r="A49" s="69">
        <v>48</v>
      </c>
      <c r="B49" s="71" t="s">
        <v>176</v>
      </c>
      <c r="C49" s="67">
        <v>1237.5</v>
      </c>
      <c r="D49" s="67">
        <v>466207.5</v>
      </c>
      <c r="E49" s="67">
        <f t="shared" si="0"/>
        <v>376.73333333333335</v>
      </c>
      <c r="F49" s="68">
        <f t="shared" si="1"/>
        <v>2.0324937927885923E-4</v>
      </c>
    </row>
    <row r="50" spans="1:6" x14ac:dyDescent="0.35">
      <c r="A50" s="69">
        <v>49</v>
      </c>
      <c r="B50" s="71" t="s">
        <v>93</v>
      </c>
      <c r="C50" s="67">
        <v>1068.0499999999997</v>
      </c>
      <c r="D50" s="67">
        <v>397697.08459999994</v>
      </c>
      <c r="E50" s="67">
        <f t="shared" si="0"/>
        <v>372.3581148822621</v>
      </c>
      <c r="F50" s="68">
        <f t="shared" si="1"/>
        <v>1.754185854858873E-4</v>
      </c>
    </row>
    <row r="51" spans="1:6" x14ac:dyDescent="0.35">
      <c r="A51" s="69">
        <v>50</v>
      </c>
      <c r="B51" s="71" t="s">
        <v>154</v>
      </c>
      <c r="C51" s="67">
        <v>1037.25</v>
      </c>
      <c r="D51" s="67">
        <v>337454.51250000001</v>
      </c>
      <c r="E51" s="67">
        <f t="shared" si="0"/>
        <v>325.33575560375994</v>
      </c>
      <c r="F51" s="68">
        <f t="shared" si="1"/>
        <v>1.703599342682802E-4</v>
      </c>
    </row>
    <row r="52" spans="1:6" x14ac:dyDescent="0.35">
      <c r="A52" s="69">
        <v>51</v>
      </c>
      <c r="B52" s="71" t="s">
        <v>181</v>
      </c>
      <c r="C52" s="67">
        <v>990</v>
      </c>
      <c r="D52" s="67">
        <v>362884.5</v>
      </c>
      <c r="E52" s="67">
        <f t="shared" si="0"/>
        <v>366.55</v>
      </c>
      <c r="F52" s="68">
        <f t="shared" si="1"/>
        <v>1.6259950342308738E-4</v>
      </c>
    </row>
    <row r="53" spans="1:6" x14ac:dyDescent="0.35">
      <c r="A53" s="69">
        <v>52</v>
      </c>
      <c r="B53" s="71" t="s">
        <v>124</v>
      </c>
      <c r="C53" s="67">
        <v>693.87</v>
      </c>
      <c r="D53" s="67">
        <v>245198.29520000002</v>
      </c>
      <c r="E53" s="67">
        <f t="shared" si="0"/>
        <v>353.37785925317428</v>
      </c>
      <c r="F53" s="68">
        <f t="shared" si="1"/>
        <v>1.1396254286886631E-4</v>
      </c>
    </row>
    <row r="54" spans="1:6" x14ac:dyDescent="0.35">
      <c r="A54" s="69">
        <v>53</v>
      </c>
      <c r="B54" s="71" t="s">
        <v>196</v>
      </c>
      <c r="C54" s="67">
        <v>427.5</v>
      </c>
      <c r="D54" s="67">
        <v>140006.25</v>
      </c>
      <c r="E54" s="67">
        <f t="shared" si="0"/>
        <v>327.5</v>
      </c>
      <c r="F54" s="68">
        <f t="shared" si="1"/>
        <v>7.021342193269683E-5</v>
      </c>
    </row>
    <row r="55" spans="1:6" x14ac:dyDescent="0.35">
      <c r="A55" s="69">
        <v>54</v>
      </c>
      <c r="B55" s="71" t="s">
        <v>144</v>
      </c>
      <c r="C55" s="67">
        <v>427.5</v>
      </c>
      <c r="D55" s="67">
        <v>138125.25</v>
      </c>
      <c r="E55" s="67">
        <f t="shared" si="0"/>
        <v>323.10000000000002</v>
      </c>
      <c r="F55" s="68">
        <f t="shared" si="1"/>
        <v>7.021342193269683E-5</v>
      </c>
    </row>
    <row r="56" spans="1:6" x14ac:dyDescent="0.35">
      <c r="A56" s="69">
        <v>55</v>
      </c>
      <c r="B56" s="71" t="s">
        <v>117</v>
      </c>
      <c r="C56" s="67">
        <v>361</v>
      </c>
      <c r="D56" s="67">
        <v>129418.15</v>
      </c>
      <c r="E56" s="67">
        <f t="shared" si="0"/>
        <v>358.49903047091414</v>
      </c>
      <c r="F56" s="68">
        <f t="shared" si="1"/>
        <v>5.9291334076499542E-5</v>
      </c>
    </row>
    <row r="57" spans="1:6" x14ac:dyDescent="0.35">
      <c r="A57" s="69">
        <v>56</v>
      </c>
      <c r="B57" s="71" t="s">
        <v>171</v>
      </c>
      <c r="C57" s="67">
        <v>75</v>
      </c>
      <c r="D57" s="67">
        <v>36887.25</v>
      </c>
      <c r="E57" s="67">
        <f t="shared" si="0"/>
        <v>491.83</v>
      </c>
      <c r="F57" s="68">
        <f t="shared" si="1"/>
        <v>1.2318144198718741E-5</v>
      </c>
    </row>
    <row r="58" spans="1:6" x14ac:dyDescent="0.35">
      <c r="A58" s="69">
        <v>57</v>
      </c>
      <c r="B58" s="71" t="s">
        <v>192</v>
      </c>
      <c r="C58" s="67">
        <v>56.53</v>
      </c>
      <c r="D58" s="67">
        <v>22424.445199999995</v>
      </c>
      <c r="E58" s="67">
        <f t="shared" si="0"/>
        <v>396.68220767733936</v>
      </c>
      <c r="F58" s="68">
        <f t="shared" si="1"/>
        <v>9.2845958873809404E-6</v>
      </c>
    </row>
    <row r="59" spans="1:6" x14ac:dyDescent="0.35">
      <c r="A59" s="69">
        <v>58</v>
      </c>
      <c r="B59" s="71" t="s">
        <v>177</v>
      </c>
      <c r="C59" s="67">
        <v>19.760000000000002</v>
      </c>
      <c r="D59" s="67">
        <v>189696.00000000003</v>
      </c>
      <c r="E59" s="67">
        <f t="shared" si="0"/>
        <v>9600</v>
      </c>
      <c r="F59" s="68">
        <f t="shared" si="1"/>
        <v>3.2454203915557648E-6</v>
      </c>
    </row>
    <row r="60" spans="1:6" x14ac:dyDescent="0.35">
      <c r="A60" s="69">
        <v>59</v>
      </c>
      <c r="B60" s="71" t="s">
        <v>200</v>
      </c>
      <c r="C60" s="67">
        <v>5.24</v>
      </c>
      <c r="D60" s="67">
        <v>1847.1000000000001</v>
      </c>
      <c r="E60" s="67">
        <f t="shared" si="0"/>
        <v>352.5</v>
      </c>
      <c r="F60" s="68">
        <f t="shared" si="1"/>
        <v>8.6062767468381613E-7</v>
      </c>
    </row>
    <row r="61" spans="1:6" x14ac:dyDescent="0.35">
      <c r="A61" s="104"/>
      <c r="B61" s="96" t="s">
        <v>50</v>
      </c>
      <c r="C61" s="97">
        <v>6088579.4800000023</v>
      </c>
      <c r="D61" s="97">
        <v>2137868899.568203</v>
      </c>
      <c r="E61" s="102">
        <f t="shared" ref="E61" si="2">D61/C61</f>
        <v>351.12769843783036</v>
      </c>
      <c r="F61" s="103">
        <f t="shared" ref="F61" si="3">C61/$C$61</f>
        <v>1</v>
      </c>
    </row>
  </sheetData>
  <sortState ref="A2:F21">
    <sortCondition descending="1" ref="C14"/>
  </sortState>
  <conditionalFormatting sqref="B1:B1048576">
    <cfRule type="duplicateValues" dxfId="10" priority="14"/>
  </conditionalFormatting>
  <conditionalFormatting sqref="B1:B1048576">
    <cfRule type="duplicateValues" dxfId="9" priority="15"/>
  </conditionalFormatting>
  <conditionalFormatting sqref="B1:B1048576">
    <cfRule type="duplicateValues" dxfId="8" priority="16"/>
  </conditionalFormatting>
  <conditionalFormatting sqref="B1:B1048576">
    <cfRule type="duplicateValues" dxfId="7" priority="17"/>
  </conditionalFormatting>
  <conditionalFormatting sqref="B1:B1048576">
    <cfRule type="duplicateValues" dxfId="6" priority="18"/>
  </conditionalFormatting>
  <conditionalFormatting sqref="B1:B1048576">
    <cfRule type="duplicateValues" dxfId="5" priority="19"/>
  </conditionalFormatting>
  <conditionalFormatting sqref="B1:B1048576">
    <cfRule type="duplicateValues" dxfId="4" priority="20"/>
  </conditionalFormatting>
  <conditionalFormatting sqref="B1:B1048576">
    <cfRule type="duplicateValues" dxfId="3" priority="21"/>
  </conditionalFormatting>
  <conditionalFormatting sqref="B1:B1048576">
    <cfRule type="duplicateValues" dxfId="2" priority="22"/>
  </conditionalFormatting>
  <conditionalFormatting sqref="B1:B1048576">
    <cfRule type="duplicateValues" dxfId="1" priority="23"/>
  </conditionalFormatting>
  <conditionalFormatting sqref="B1:B1048576">
    <cfRule type="duplicateValues" dxfId="0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2025-09-19T15:45:20Z</dcterms:modified>
</cp:coreProperties>
</file>