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 activeTab="3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1" i="4" l="1"/>
  <c r="F61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<sst xmlns="http://schemas.openxmlformats.org/spreadsheetml/2006/main" count="225" uniqueCount="210">
  <si>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</si>
  <si>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</si>
  <si>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</si>
  <si>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</si>
  <si>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</si>
  <si>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</si>
  <si>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</si>
  <si>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</si>
  <si>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</si>
  <si>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</si>
  <si>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</si>
  <si>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</si>
  <si>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</si>
  <si>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</si>
  <si>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</si>
  <si>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</si>
  <si>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</si>
  <si>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</si>
  <si>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</si>
  <si>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</si>
  <si>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</si>
  <si>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</si>
  <si>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</si>
  <si>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</si>
  <si>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</si>
  <si>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</si>
  <si>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</si>
  <si>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</si>
  <si>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</si>
  <si>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</si>
  <si>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</si>
  <si>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</si>
  <si>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</si>
  <si>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</si>
  <si>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</si>
  <si>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</si>
  <si>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</si>
  <si>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</si>
  <si>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</si>
  <si>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</si>
  <si>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</si>
  <si>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</si>
  <si>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</si>
  <si>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</si>
  <si>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</si>
  <si>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</si>
  <si>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</si>
  <si>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</si>
  <si>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</si>
  <si>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</si>
  <si>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</si>
  <si>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</si>
  <si>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</si>
  <si>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</si>
  <si>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</si>
  <si>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</si>
  <si>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</si>
  <si>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</si>
  <si>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</si>
  <si>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</si>
  <si>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</si>
  <si>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</si>
  <si>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</si>
  <si>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</si>
  <si>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</si>
  <si>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</si>
  <si>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</si>
  <si>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</si>
  <si>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</si>
  <si>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</si>
  <si>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</si>
  <si>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</si>
  <si>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PACAYAL COFFEE S.A.</t>
  </si>
  <si>
    <t>ARUCO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</si>
  <si>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</si>
  <si>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</si>
  <si>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</si>
  <si>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</si>
  <si>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</si>
  <si>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</si>
  <si>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</si>
  <si>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</si>
  <si>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</si>
  <si>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</si>
  <si>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</si>
  <si>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</si>
  <si>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</si>
  <si>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</si>
  <si>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</si>
  <si>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</si>
  <si>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</si>
  <si>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</si>
  <si>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</si>
  <si>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</si>
  <si>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</si>
  <si>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</si>
  <si>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</si>
  <si>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</si>
  <si>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</si>
  <si>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</si>
  <si>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</si>
  <si>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</si>
  <si>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RUSIA</t>
  </si>
  <si>
    <t>NELSON M. LAGOS G.</t>
  </si>
  <si>
    <t>INDIA</t>
  </si>
  <si>
    <t>GRUPO AQUA</t>
  </si>
  <si>
    <t>UNION COFFEE</t>
  </si>
  <si>
    <t>EXPOL</t>
  </si>
  <si>
    <t>FINCA LIQUIDAMBAR</t>
  </si>
  <si>
    <t>VOLUMEN 46Kg</t>
  </si>
  <si>
    <t>Información Estadística Cosecha 2024/2025</t>
  </si>
  <si>
    <t xml:space="preserve">*Arrastre2023-2024:  </t>
  </si>
  <si>
    <t>2024-2025</t>
  </si>
  <si>
    <t>COSECHA 2024-2025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</si>
  <si>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</si>
  <si>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</si>
  <si>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</si>
  <si>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</si>
  <si>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</si>
  <si>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</si>
  <si>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</si>
  <si>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</si>
  <si>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</si>
  <si>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</si>
  <si>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</si>
  <si>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</si>
  <si>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</si>
  <si>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</si>
  <si>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</si>
  <si>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</si>
  <si>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</si>
  <si>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</si>
  <si>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</si>
  <si>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</si>
  <si>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</si>
  <si>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</si>
  <si>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</si>
  <si>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</si>
  <si>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</si>
  <si>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</si>
  <si>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</si>
  <si>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</si>
  <si>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</si>
  <si>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</si>
  <si>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</si>
  <si>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</si>
  <si>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</si>
  <si>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</si>
  <si>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</si>
  <si>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</si>
  <si>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</si>
  <si>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</si>
  <si>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</si>
  <si>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</si>
  <si>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</si>
  <si>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</si>
  <si>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</si>
  <si>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</si>
  <si>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</si>
  <si>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</si>
  <si>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</si>
  <si>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</si>
  <si>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</si>
  <si>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</si>
  <si>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</si>
  <si>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</si>
  <si>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</si>
  <si>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</si>
  <si>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</si>
  <si>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</si>
  <si>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</si>
  <si>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</si>
  <si>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</si>
  <si>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</si>
  <si>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</si>
  <si>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</si>
  <si>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</si>
  <si>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</si>
  <si>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</si>
  <si>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</si>
  <si>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</si>
  <si>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</si>
  <si>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</si>
  <si>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</si>
  <si>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</si>
  <si>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</si>
  <si>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</si>
  <si>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</si>
  <si>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</si>
  <si>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BENEFICIO EL ALTO</t>
  </si>
  <si>
    <t>JORGE ARTURO SERRANO VILLANUEVA</t>
  </si>
  <si>
    <t>CAIMAN, ISLAS</t>
  </si>
  <si>
    <t>MAYO</t>
  </si>
  <si>
    <t>BECAPEÑA</t>
  </si>
  <si>
    <t>DELAFINCAH</t>
  </si>
  <si>
    <t>HAITI</t>
  </si>
  <si>
    <t>EMILIO GARCIA</t>
  </si>
  <si>
    <t>FINCA TERRERITO</t>
  </si>
  <si>
    <t>INVERSIONES JERUSALEN</t>
  </si>
  <si>
    <t>OMAN</t>
  </si>
  <si>
    <t>JULIO</t>
  </si>
  <si>
    <t>JUNIO</t>
  </si>
  <si>
    <t>SEPTIEMBRE*</t>
  </si>
  <si>
    <t>ARTURO MANUEL BUXO</t>
  </si>
  <si>
    <t>MARCELO DICUNTA</t>
  </si>
  <si>
    <t>EXP. CAFE YOREÑO -EC</t>
  </si>
  <si>
    <t>BENEFICIO DE CAFÉ SAN BERNARDO BESABE</t>
  </si>
  <si>
    <t>COMDELICA</t>
  </si>
  <si>
    <t>AGOSTO</t>
  </si>
  <si>
    <t>MERCOH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</si>
</sst>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164" fontId="29" fillId="2" borderId="0" xfId="1" applyFont="1" applyFill="1" applyBorder="1" applyAlignment="1">
      <alignment horizontal="center"/>
    </xf>
    <xf numFmtId="10" fontId="29" fillId="2" borderId="0" xfId="0" applyNumberFormat="1" applyFont="1" applyFill="1" applyBorder="1" applyAlignment="1">
      <alignment horizontal="center"/>
    </xf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14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6113349.5</c:v>
                </c:pt>
                <c:pt idx="1">
                  <c:v>6113349.5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6119413.1300000045</c:v>
                </c:pt>
                <c:pt idx="1">
                  <c:v>6118138.1300000288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6063.6300000045449</c:v>
                </c:pt>
                <c:pt idx="1">
                  <c:v>4788.6300000287592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zoomScale="85" zoomScaleNormal="85" workbookViewId="0">
      <selection activeCell="D11" sqref="D11"/>
    </sheetView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09"/>
      <c r="L1" s="109"/>
      <c r="M1" s="109"/>
      <c r="N1" s="109"/>
      <c r="O1" s="109"/>
      <c r="P1" s="109"/>
      <c r="Q1" s="109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0" t="s">
        <v>110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0" t="s">
        <v>2</v>
      </c>
      <c r="B4" s="87" t="s">
        <v>84</v>
      </c>
      <c r="C4" s="87" t="s">
        <v>112</v>
      </c>
      <c r="D4" s="110" t="s">
        <v>3</v>
      </c>
      <c r="E4" s="112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1"/>
      <c r="B5" s="88" t="s">
        <v>5</v>
      </c>
      <c r="C5" s="88" t="s">
        <v>5</v>
      </c>
      <c r="D5" s="111"/>
      <c r="E5" s="113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1">
        <v>6606062.7999999998</v>
      </c>
      <c r="C6" s="34">
        <v>6518514.1799999978</v>
      </c>
      <c r="D6" s="105">
        <v>-87548.620000001974</v>
      </c>
      <c r="E6" s="106">
        <v>-1.3252768350915765E-2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6113349.5</v>
      </c>
      <c r="C7" s="34">
        <v>6119413.1300000045</v>
      </c>
      <c r="D7" s="98">
        <v>6063.6300000045449</v>
      </c>
      <c r="E7" s="99">
        <v>9.9186706076669507E-4</v>
      </c>
      <c r="F7" s="35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x14ac:dyDescent="0.35">
      <c r="A8" s="44" t="s">
        <v>16</v>
      </c>
      <c r="B8" s="46">
        <v>6113349.5</v>
      </c>
      <c r="C8" s="46">
        <v>6118138.1300000288</v>
      </c>
      <c r="D8" s="100">
        <v>4788.6300000287592</v>
      </c>
      <c r="E8" s="101">
        <v>7.8330708886000368E-4</v>
      </c>
      <c r="F8" s="35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4" x14ac:dyDescent="0.35">
      <c r="A9" s="30" t="s">
        <v>6</v>
      </c>
      <c r="B9" s="30"/>
      <c r="C9" s="30"/>
      <c r="D9" s="31"/>
      <c r="E9" s="31"/>
      <c r="F9" s="30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x14ac:dyDescent="0.35">
      <c r="A10" s="30" t="s">
        <v>7</v>
      </c>
      <c r="B10" s="30"/>
      <c r="C10" s="36"/>
      <c r="D10" s="31"/>
      <c r="E10" s="31"/>
      <c r="F10" s="30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x14ac:dyDescent="0.35">
      <c r="A11" s="30" t="s">
        <v>111</v>
      </c>
      <c r="B11" s="36">
        <v>308790.14000000007</v>
      </c>
      <c r="C11" s="37" t="s">
        <v>41</v>
      </c>
      <c r="D11" s="31"/>
      <c r="E11" s="31"/>
      <c r="F11" s="30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24" ht="15.75" customHeight="1" x14ac:dyDescent="0.35">
      <c r="A12" s="30"/>
      <c r="B12" s="30"/>
      <c r="C12" s="30"/>
      <c r="D12" s="31"/>
      <c r="E12" s="31"/>
      <c r="F12" s="30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4" ht="15.75" customHeight="1" x14ac:dyDescent="0.35">
      <c r="A13" s="108" t="s">
        <v>8</v>
      </c>
      <c r="B13" s="108"/>
      <c r="C13" s="108"/>
      <c r="D13" s="108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89" t="s">
        <v>2</v>
      </c>
      <c r="B14" s="89" t="s">
        <v>9</v>
      </c>
      <c r="C14" s="89" t="s">
        <v>10</v>
      </c>
      <c r="D14" s="89" t="s">
        <v>11</v>
      </c>
      <c r="E14" s="89" t="s">
        <v>12</v>
      </c>
      <c r="F14" s="89" t="s">
        <v>13</v>
      </c>
      <c r="G14" s="5"/>
      <c r="J14" s="1"/>
      <c r="K14" s="64"/>
      <c r="L14" s="64" t="s">
        <v>2</v>
      </c>
      <c r="M14" s="64" t="s">
        <v>84</v>
      </c>
      <c r="N14" s="64" t="s">
        <v>112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6209724.0399999982</v>
      </c>
      <c r="C15" s="33">
        <v>1426831363.3878732</v>
      </c>
      <c r="D15" s="42">
        <v>229.77371525641479</v>
      </c>
      <c r="E15" s="40">
        <v>36755694938.290001</v>
      </c>
      <c r="F15" s="33">
        <v>5919.0544864035555</v>
      </c>
      <c r="J15" s="4"/>
      <c r="K15" s="64"/>
      <c r="L15" s="47" t="s">
        <v>15</v>
      </c>
      <c r="M15" s="65">
        <f>+B7</f>
        <v>6113349.5</v>
      </c>
      <c r="N15" s="65">
        <f>+C7</f>
        <v>6119413.1300000045</v>
      </c>
      <c r="O15" s="66">
        <f>D7</f>
        <v>6063.6300000045449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6119413.1300000045</v>
      </c>
      <c r="C16" s="33">
        <v>2148479824.5970788</v>
      </c>
      <c r="D16" s="42">
        <v>351.09246245596711</v>
      </c>
      <c r="E16" s="34">
        <v>54993501336.611191</v>
      </c>
      <c r="F16" s="33">
        <v>8986.7280028879413</v>
      </c>
      <c r="G16" s="29"/>
      <c r="J16" s="4"/>
      <c r="K16" s="64"/>
      <c r="L16" s="47" t="s">
        <v>16</v>
      </c>
      <c r="M16" s="65">
        <f>+B8</f>
        <v>6113349.5</v>
      </c>
      <c r="N16" s="65">
        <f>+C8</f>
        <v>6118138.1300000288</v>
      </c>
      <c r="O16" s="66">
        <f>D8</f>
        <v>4788.6300000287592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6118138.1300000288</v>
      </c>
      <c r="C17" s="44">
        <v>2148321018.3730764</v>
      </c>
      <c r="D17" s="45">
        <v>351.13967235209617</v>
      </c>
      <c r="E17" s="46">
        <v>55313681396.48407</v>
      </c>
      <c r="F17" s="44">
        <v>9040.9337319887891</v>
      </c>
      <c r="G17" s="29"/>
      <c r="J17" s="10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5" t="s">
        <v>17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35">
      <c r="A2" s="80" t="s">
        <v>7</v>
      </c>
      <c r="B2" s="116" t="s">
        <v>85</v>
      </c>
      <c r="C2" s="116"/>
      <c r="D2" s="116"/>
      <c r="E2" s="116" t="s">
        <v>113</v>
      </c>
      <c r="F2" s="116"/>
      <c r="G2" s="116"/>
      <c r="H2" s="117" t="s">
        <v>18</v>
      </c>
      <c r="I2" s="118"/>
      <c r="J2" s="119"/>
    </row>
    <row r="3" spans="1:10" ht="34.5" x14ac:dyDescent="0.35">
      <c r="A3" s="77" t="s">
        <v>24</v>
      </c>
      <c r="B3" s="78" t="s">
        <v>19</v>
      </c>
      <c r="C3" s="79" t="s">
        <v>20</v>
      </c>
      <c r="D3" s="79" t="s">
        <v>21</v>
      </c>
      <c r="E3" s="78" t="s">
        <v>19</v>
      </c>
      <c r="F3" s="79" t="s">
        <v>20</v>
      </c>
      <c r="G3" s="79" t="s">
        <v>21</v>
      </c>
      <c r="H3" s="79" t="s">
        <v>19</v>
      </c>
      <c r="I3" s="79" t="s">
        <v>20</v>
      </c>
      <c r="J3" s="79" t="s">
        <v>22</v>
      </c>
    </row>
    <row r="4" spans="1:10" x14ac:dyDescent="0.35">
      <c r="A4" s="48" t="s">
        <v>117</v>
      </c>
      <c r="B4" s="49">
        <v>32405.15</v>
      </c>
      <c r="C4" s="49">
        <v>5986211.1775899995</v>
      </c>
      <c r="D4" s="50">
        <v>184.73024126072551</v>
      </c>
      <c r="E4" s="52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2">
        <v>-0.3031897707617463</v>
      </c>
    </row>
    <row r="5" spans="1:10" x14ac:dyDescent="0.35">
      <c r="A5" s="48" t="s">
        <v>133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2">
        <v>7442328.4560000002</v>
      </c>
      <c r="G5" s="50">
        <v>198.23752868750282</v>
      </c>
      <c r="H5" s="51">
        <v>-50441.520000000004</v>
      </c>
      <c r="I5" s="53">
        <v>-7821596.6979200002</v>
      </c>
      <c r="J5" s="92">
        <v>-0.57330332787779603</v>
      </c>
    </row>
    <row r="6" spans="1:10" x14ac:dyDescent="0.35">
      <c r="A6" s="48" t="s">
        <v>157</v>
      </c>
      <c r="B6" s="49">
        <v>277979.99</v>
      </c>
      <c r="C6" s="49">
        <v>50844539.681109995</v>
      </c>
      <c r="D6" s="50">
        <v>182.90719300015081</v>
      </c>
      <c r="E6" s="52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2">
        <v>-0.59525338496486757</v>
      </c>
    </row>
    <row r="7" spans="1:10" x14ac:dyDescent="0.35">
      <c r="A7" s="48" t="s">
        <v>166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2">
        <v>148764281.42905003</v>
      </c>
      <c r="G7" s="50">
        <v>311.58176020919291</v>
      </c>
      <c r="H7" s="51">
        <v>30884.469999999914</v>
      </c>
      <c r="I7" s="53">
        <v>63091019.389400035</v>
      </c>
      <c r="J7" s="93">
        <v>6.9160209121130564E-2</v>
      </c>
    </row>
    <row r="8" spans="1:10" x14ac:dyDescent="0.35">
      <c r="A8" s="48" t="s">
        <v>174</v>
      </c>
      <c r="B8" s="49">
        <v>754848.42</v>
      </c>
      <c r="C8" s="49">
        <v>146777808.05000001</v>
      </c>
      <c r="D8" s="50">
        <v>194.44673150405481</v>
      </c>
      <c r="E8" s="52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3">
        <v>4.735832923913369E-2</v>
      </c>
    </row>
    <row r="9" spans="1:10" x14ac:dyDescent="0.35">
      <c r="A9" s="48" t="s">
        <v>183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2">
        <v>386487203.63010001</v>
      </c>
      <c r="G9" s="50">
        <v>364.69850308822595</v>
      </c>
      <c r="H9" s="51">
        <v>123245.14999999944</v>
      </c>
      <c r="I9" s="53">
        <v>205696522.3301</v>
      </c>
      <c r="J9" s="93">
        <v>0.13160197124339396</v>
      </c>
    </row>
    <row r="10" spans="1:10" x14ac:dyDescent="0.35">
      <c r="A10" s="48" t="s">
        <v>187</v>
      </c>
      <c r="B10" s="49">
        <v>716213.8200000003</v>
      </c>
      <c r="C10" s="49">
        <v>141243361.07455999</v>
      </c>
      <c r="D10" s="50">
        <v>197.20837148124275</v>
      </c>
      <c r="E10" s="52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3">
        <v>4.8429112970756489E-3</v>
      </c>
    </row>
    <row r="11" spans="1:10" x14ac:dyDescent="0.35">
      <c r="A11" s="48" t="s">
        <v>192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2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2">
        <v>-1.4909500755193738E-2</v>
      </c>
    </row>
    <row r="12" spans="1:10" x14ac:dyDescent="0.35">
      <c r="A12" s="48" t="s">
        <v>201</v>
      </c>
      <c r="B12" s="49">
        <v>713747.40000000037</v>
      </c>
      <c r="C12" s="49">
        <v>147812127.87634987</v>
      </c>
      <c r="D12" s="50">
        <v>207.09305263507761</v>
      </c>
      <c r="E12" s="52">
        <v>835895.82000000007</v>
      </c>
      <c r="F12" s="72">
        <v>305608467.41456598</v>
      </c>
      <c r="G12" s="50">
        <v>365.60592851698425</v>
      </c>
      <c r="H12" s="51">
        <v>122148.41999999969</v>
      </c>
      <c r="I12" s="53">
        <v>157796339.53821611</v>
      </c>
      <c r="J12" s="93">
        <v>0.17113676351045148</v>
      </c>
    </row>
    <row r="13" spans="1:10" x14ac:dyDescent="0.35">
      <c r="A13" s="48" t="s">
        <v>200</v>
      </c>
      <c r="B13" s="52">
        <v>509435.55999999994</v>
      </c>
      <c r="C13" s="52">
        <v>111654767.55522999</v>
      </c>
      <c r="D13" s="50">
        <v>219.17348595616295</v>
      </c>
      <c r="E13" s="52">
        <v>598328.07999999996</v>
      </c>
      <c r="F13" s="72">
        <v>207482055.78758001</v>
      </c>
      <c r="G13" s="50">
        <v>346.76971167320113</v>
      </c>
      <c r="H13" s="51">
        <v>88892.520000000019</v>
      </c>
      <c r="I13" s="53">
        <v>95827288.232350022</v>
      </c>
      <c r="J13" s="93">
        <v>0.17449217718527546</v>
      </c>
    </row>
    <row r="14" spans="1:10" x14ac:dyDescent="0.35">
      <c r="A14" s="48" t="s">
        <v>208</v>
      </c>
      <c r="B14" s="49">
        <v>324053.4599999999</v>
      </c>
      <c r="C14" s="49">
        <v>66483409.629450008</v>
      </c>
      <c r="D14" s="50">
        <v>205.16185702646109</v>
      </c>
      <c r="E14" s="52">
        <v>250780.62</v>
      </c>
      <c r="F14" s="72">
        <v>79115994.460960001</v>
      </c>
      <c r="G14" s="50">
        <v>315.47890128415827</v>
      </c>
      <c r="H14" s="51">
        <v>-73272.839999999909</v>
      </c>
      <c r="I14" s="53">
        <v>12632584.831509992</v>
      </c>
      <c r="J14" s="92">
        <v>-0.2261134320244565</v>
      </c>
    </row>
    <row r="15" spans="1:10" ht="15" thickBot="1" x14ac:dyDescent="0.4">
      <c r="A15" s="48" t="s">
        <v>202</v>
      </c>
      <c r="B15" s="52">
        <v>304618.7</v>
      </c>
      <c r="C15" s="52">
        <v>60175876.829999998</v>
      </c>
      <c r="D15" s="50">
        <v>197.54492035452844</v>
      </c>
      <c r="E15" s="52">
        <v>219071.33</v>
      </c>
      <c r="F15" s="72">
        <v>66555948.729999997</v>
      </c>
      <c r="G15" s="50">
        <v>303.8094885807285</v>
      </c>
      <c r="H15" s="51">
        <v>-85547.370000000024</v>
      </c>
      <c r="I15" s="53">
        <v>6380071.8999999985</v>
      </c>
      <c r="J15" s="92">
        <v>-0.28083426920277715</v>
      </c>
    </row>
    <row r="16" spans="1:10" ht="15" thickBot="1" x14ac:dyDescent="0.4">
      <c r="A16" s="81" t="s">
        <v>51</v>
      </c>
      <c r="B16" s="82">
        <v>6113349.5000000009</v>
      </c>
      <c r="C16" s="82">
        <v>1219490335.9563198</v>
      </c>
      <c r="D16" s="83">
        <v>199.47989820577405</v>
      </c>
      <c r="E16" s="82">
        <v>6118138.1299999999</v>
      </c>
      <c r="F16" s="82">
        <v>2148321018.374908</v>
      </c>
      <c r="G16" s="83">
        <v>351.13967235239716</v>
      </c>
      <c r="H16" s="84"/>
      <c r="I16" s="85"/>
      <c r="J16" s="86"/>
    </row>
    <row r="17" spans="1:10" x14ac:dyDescent="0.35">
      <c r="A17" s="54" t="s">
        <v>114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0" t="s">
        <v>25</v>
      </c>
      <c r="C1" s="120"/>
      <c r="D1" s="120"/>
      <c r="E1" s="120"/>
      <c r="F1" s="120"/>
      <c r="G1" s="120"/>
    </row>
    <row r="2" spans="1:7" ht="30.75" customHeight="1" x14ac:dyDescent="0.35">
      <c r="A2" s="73" t="s">
        <v>59</v>
      </c>
      <c r="B2" s="73" t="s">
        <v>26</v>
      </c>
      <c r="C2" s="74" t="s">
        <v>27</v>
      </c>
      <c r="D2" s="73" t="s">
        <v>28</v>
      </c>
      <c r="E2" s="73" t="s">
        <v>29</v>
      </c>
      <c r="F2" s="75" t="s">
        <v>57</v>
      </c>
      <c r="G2" s="74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1319959.98</v>
      </c>
      <c r="E3" s="4">
        <v>1417815.56</v>
      </c>
      <c r="F3" s="4">
        <v>1306425.1999999997</v>
      </c>
      <c r="G3" s="4">
        <v>1306425.2000000002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668808.69999999995</v>
      </c>
      <c r="E4" s="4">
        <v>674032.48</v>
      </c>
      <c r="F4" s="4">
        <v>671109.3400000002</v>
      </c>
      <c r="G4" s="4">
        <v>671109.34000000055</v>
      </c>
    </row>
    <row r="5" spans="1:7" x14ac:dyDescent="0.35">
      <c r="A5" s="1">
        <v>3</v>
      </c>
      <c r="B5" s="1" t="s">
        <v>34</v>
      </c>
      <c r="C5" s="4">
        <v>26301.52</v>
      </c>
      <c r="D5" s="4">
        <v>602985.89</v>
      </c>
      <c r="E5" s="4">
        <v>629287.41</v>
      </c>
      <c r="F5" s="4">
        <v>596101.4600000002</v>
      </c>
      <c r="G5" s="4">
        <v>596101.46000000078</v>
      </c>
    </row>
    <row r="6" spans="1:7" x14ac:dyDescent="0.35">
      <c r="A6" s="1">
        <v>4</v>
      </c>
      <c r="B6" s="63" t="s">
        <v>66</v>
      </c>
      <c r="C6" s="4">
        <v>6773.8</v>
      </c>
      <c r="D6" s="4">
        <v>456976.23000000004</v>
      </c>
      <c r="E6" s="4">
        <v>463750.03</v>
      </c>
      <c r="F6" s="4">
        <v>436971.39</v>
      </c>
      <c r="G6" s="4">
        <v>436971.39</v>
      </c>
    </row>
    <row r="7" spans="1:7" x14ac:dyDescent="0.35">
      <c r="A7" s="1">
        <v>5</v>
      </c>
      <c r="B7" s="1" t="s">
        <v>80</v>
      </c>
      <c r="C7" s="4">
        <v>11675.51</v>
      </c>
      <c r="D7" s="4">
        <v>408163.99000000005</v>
      </c>
      <c r="E7" s="4">
        <v>419839.50000000006</v>
      </c>
      <c r="F7" s="4">
        <v>400063.95999999996</v>
      </c>
      <c r="G7" s="4">
        <v>400063.9600000002</v>
      </c>
    </row>
    <row r="8" spans="1:7" x14ac:dyDescent="0.35">
      <c r="A8" s="1">
        <v>6</v>
      </c>
      <c r="B8" s="1" t="s">
        <v>37</v>
      </c>
      <c r="C8" s="4">
        <v>8870.49</v>
      </c>
      <c r="D8" s="4">
        <v>374521.14999999991</v>
      </c>
      <c r="E8" s="4">
        <v>383391.6399999999</v>
      </c>
      <c r="F8" s="4">
        <v>338605.15000000014</v>
      </c>
      <c r="G8" s="4">
        <v>338605.14999999985</v>
      </c>
    </row>
    <row r="9" spans="1:7" x14ac:dyDescent="0.35">
      <c r="A9" s="1">
        <v>7</v>
      </c>
      <c r="B9" s="1" t="s">
        <v>74</v>
      </c>
      <c r="C9" s="4">
        <v>7704.53</v>
      </c>
      <c r="D9" s="4">
        <v>271481.28000000003</v>
      </c>
      <c r="E9" s="4">
        <v>279185.81000000006</v>
      </c>
      <c r="F9" s="4">
        <v>270034.69000000006</v>
      </c>
      <c r="G9" s="4">
        <v>270034.69000000012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232828.59000000003</v>
      </c>
      <c r="E10" s="4">
        <v>236002.73000000004</v>
      </c>
      <c r="F10" s="4">
        <v>233820.71000000002</v>
      </c>
      <c r="G10" s="4">
        <v>233820.70999999993</v>
      </c>
    </row>
    <row r="11" spans="1:7" x14ac:dyDescent="0.35">
      <c r="A11" s="1">
        <v>9</v>
      </c>
      <c r="B11" s="1" t="s">
        <v>33</v>
      </c>
      <c r="C11" s="4">
        <v>1534.12</v>
      </c>
      <c r="D11" s="4">
        <v>234039.06</v>
      </c>
      <c r="E11" s="4">
        <v>235573.18</v>
      </c>
      <c r="F11" s="4">
        <v>216847.5</v>
      </c>
      <c r="G11" s="4">
        <v>216847.5</v>
      </c>
    </row>
    <row r="12" spans="1:7" x14ac:dyDescent="0.35">
      <c r="A12" s="1">
        <v>10</v>
      </c>
      <c r="B12" s="1" t="s">
        <v>32</v>
      </c>
      <c r="C12" s="4">
        <v>8486.1</v>
      </c>
      <c r="D12" s="4">
        <v>210090.82000000007</v>
      </c>
      <c r="E12" s="4">
        <v>218576.92000000007</v>
      </c>
      <c r="F12" s="4">
        <v>210978.1700000001</v>
      </c>
      <c r="G12" s="4">
        <v>210978.17000000004</v>
      </c>
    </row>
    <row r="13" spans="1:7" x14ac:dyDescent="0.35">
      <c r="A13" s="1">
        <v>11</v>
      </c>
      <c r="B13" s="20" t="s">
        <v>86</v>
      </c>
      <c r="C13" s="4">
        <v>2962</v>
      </c>
      <c r="D13" s="4">
        <v>163639.61000000002</v>
      </c>
      <c r="E13" s="4">
        <v>166601.61000000002</v>
      </c>
      <c r="F13" s="4">
        <v>164876.11000000002</v>
      </c>
      <c r="G13" s="4">
        <v>164876.11000000002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121915.04</v>
      </c>
      <c r="E14" s="4">
        <v>124282.39</v>
      </c>
      <c r="F14" s="4">
        <v>110960.70999999999</v>
      </c>
      <c r="G14" s="4">
        <v>110960.70999999999</v>
      </c>
    </row>
    <row r="15" spans="1:7" x14ac:dyDescent="0.35">
      <c r="A15" s="1">
        <v>13</v>
      </c>
      <c r="B15" s="1" t="s">
        <v>97</v>
      </c>
      <c r="C15" s="4">
        <v>25.6</v>
      </c>
      <c r="D15" s="4">
        <v>100615.5</v>
      </c>
      <c r="E15" s="4">
        <v>100641.1</v>
      </c>
      <c r="F15" s="4">
        <v>107586.06999999998</v>
      </c>
      <c r="G15" s="4">
        <v>107586.06999999996</v>
      </c>
    </row>
    <row r="16" spans="1:7" x14ac:dyDescent="0.35">
      <c r="A16" s="1">
        <v>14</v>
      </c>
      <c r="B16" s="1" t="s">
        <v>78</v>
      </c>
      <c r="C16" s="4">
        <v>0</v>
      </c>
      <c r="D16" s="4">
        <v>93557.2</v>
      </c>
      <c r="E16" s="4">
        <v>93557.2</v>
      </c>
      <c r="F16" s="4">
        <v>92199.729999999981</v>
      </c>
      <c r="G16" s="4">
        <v>92199.73</v>
      </c>
    </row>
    <row r="17" spans="1:7" x14ac:dyDescent="0.35">
      <c r="A17" s="1">
        <v>15</v>
      </c>
      <c r="B17" s="1" t="s">
        <v>118</v>
      </c>
      <c r="C17" s="4">
        <v>0</v>
      </c>
      <c r="D17" s="4">
        <v>93437.56</v>
      </c>
      <c r="E17" s="4">
        <v>93437.56</v>
      </c>
      <c r="F17" s="4">
        <v>82276.5</v>
      </c>
      <c r="G17" s="4">
        <v>82276.5</v>
      </c>
    </row>
    <row r="18" spans="1:7" x14ac:dyDescent="0.35">
      <c r="A18" s="1">
        <v>16</v>
      </c>
      <c r="B18" s="1" t="s">
        <v>138</v>
      </c>
      <c r="C18" s="4">
        <v>0</v>
      </c>
      <c r="D18" s="4">
        <v>77004.76999999999</v>
      </c>
      <c r="E18" s="4">
        <v>77004.76999999999</v>
      </c>
      <c r="F18" s="4">
        <v>76793.669999999984</v>
      </c>
      <c r="G18" s="4">
        <v>76793.67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71823.960000000006</v>
      </c>
      <c r="E19" s="4">
        <v>77226.13</v>
      </c>
      <c r="F19" s="4">
        <v>76603.67</v>
      </c>
      <c r="G19" s="4">
        <v>76603.67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65034.35</v>
      </c>
      <c r="E20" s="4">
        <v>65565.37</v>
      </c>
      <c r="F20" s="4">
        <v>62631.539999999986</v>
      </c>
      <c r="G20" s="4">
        <v>62631.540000000023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67640.75</v>
      </c>
      <c r="E21" s="4">
        <v>68088.570000000007</v>
      </c>
      <c r="F21" s="4">
        <v>57697.090000000004</v>
      </c>
      <c r="G21" s="4">
        <v>57697.090000000004</v>
      </c>
    </row>
    <row r="22" spans="1:7" x14ac:dyDescent="0.35">
      <c r="A22" s="1">
        <v>20</v>
      </c>
      <c r="B22" s="1" t="s">
        <v>88</v>
      </c>
      <c r="C22" s="4">
        <v>555.44000000000005</v>
      </c>
      <c r="D22" s="4">
        <v>59987.57</v>
      </c>
      <c r="E22" s="4">
        <v>60543.01</v>
      </c>
      <c r="F22" s="4">
        <v>56147.590000000004</v>
      </c>
      <c r="G22" s="4">
        <v>56147.590000000004</v>
      </c>
    </row>
    <row r="23" spans="1:7" x14ac:dyDescent="0.35">
      <c r="A23" s="1">
        <v>21</v>
      </c>
      <c r="B23" s="1" t="s">
        <v>39</v>
      </c>
      <c r="C23" s="4">
        <v>19720</v>
      </c>
      <c r="D23" s="4">
        <v>51788.24</v>
      </c>
      <c r="E23" s="4">
        <v>71508.239999999991</v>
      </c>
      <c r="F23" s="4">
        <v>48673.780000000013</v>
      </c>
      <c r="G23" s="4">
        <v>48673.780000000057</v>
      </c>
    </row>
    <row r="24" spans="1:7" x14ac:dyDescent="0.35">
      <c r="A24" s="1">
        <v>22</v>
      </c>
      <c r="B24" s="1" t="s">
        <v>79</v>
      </c>
      <c r="C24" s="4">
        <v>8902.5499999999993</v>
      </c>
      <c r="D24" s="4">
        <v>37334.69999999999</v>
      </c>
      <c r="E24" s="4">
        <v>46237.249999999985</v>
      </c>
      <c r="F24" s="4">
        <v>46053.39</v>
      </c>
      <c r="G24" s="4">
        <v>46053.39</v>
      </c>
    </row>
    <row r="25" spans="1:7" x14ac:dyDescent="0.35">
      <c r="A25" s="1">
        <v>23</v>
      </c>
      <c r="B25" s="63" t="s">
        <v>36</v>
      </c>
      <c r="C25" s="4">
        <v>1679.34</v>
      </c>
      <c r="D25" s="4">
        <v>39177.99</v>
      </c>
      <c r="E25" s="4">
        <v>40857.329999999994</v>
      </c>
      <c r="F25" s="4">
        <v>40173</v>
      </c>
      <c r="G25" s="4">
        <v>40173</v>
      </c>
    </row>
    <row r="26" spans="1:7" x14ac:dyDescent="0.35">
      <c r="A26" s="1">
        <v>24</v>
      </c>
      <c r="B26" s="1" t="s">
        <v>106</v>
      </c>
      <c r="C26" s="4">
        <v>90</v>
      </c>
      <c r="D26" s="4">
        <v>39726.949999999997</v>
      </c>
      <c r="E26" s="4">
        <v>39816.949999999997</v>
      </c>
      <c r="F26" s="4">
        <v>38374.589999999982</v>
      </c>
      <c r="G26" s="4">
        <v>38374.589999999982</v>
      </c>
    </row>
    <row r="27" spans="1:7" x14ac:dyDescent="0.35">
      <c r="A27" s="1">
        <v>25</v>
      </c>
      <c r="B27" s="1" t="s">
        <v>64</v>
      </c>
      <c r="C27" s="4">
        <v>10259.030000000001</v>
      </c>
      <c r="D27" s="4">
        <v>32440.990000000005</v>
      </c>
      <c r="E27" s="4">
        <v>42700.020000000004</v>
      </c>
      <c r="F27" s="4">
        <v>37762.680000000008</v>
      </c>
      <c r="G27" s="4">
        <v>37762.680000000015</v>
      </c>
    </row>
    <row r="28" spans="1:7" x14ac:dyDescent="0.35">
      <c r="A28" s="1">
        <v>26</v>
      </c>
      <c r="B28" s="1" t="s">
        <v>135</v>
      </c>
      <c r="C28" s="4">
        <v>0</v>
      </c>
      <c r="D28" s="4">
        <v>34489.019999999997</v>
      </c>
      <c r="E28" s="4">
        <v>34489.019999999997</v>
      </c>
      <c r="F28" s="4">
        <v>32014.020000000004</v>
      </c>
      <c r="G28" s="4">
        <v>32014.019999999997</v>
      </c>
    </row>
    <row r="29" spans="1:7" x14ac:dyDescent="0.35">
      <c r="A29" s="1">
        <v>27</v>
      </c>
      <c r="B29" s="1" t="s">
        <v>68</v>
      </c>
      <c r="C29" s="4">
        <v>5900.12</v>
      </c>
      <c r="D29" s="4">
        <v>38222.600000000006</v>
      </c>
      <c r="E29" s="4">
        <v>44122.720000000008</v>
      </c>
      <c r="F29" s="4">
        <v>30133.519999999997</v>
      </c>
      <c r="G29" s="4">
        <v>30133.519999999997</v>
      </c>
    </row>
    <row r="30" spans="1:7" x14ac:dyDescent="0.35">
      <c r="A30" s="1">
        <v>28</v>
      </c>
      <c r="B30" s="1" t="s">
        <v>128</v>
      </c>
      <c r="C30" s="4">
        <v>0</v>
      </c>
      <c r="D30" s="4">
        <v>29422.570000000003</v>
      </c>
      <c r="E30" s="4">
        <v>29422.570000000003</v>
      </c>
      <c r="F30" s="4">
        <v>29767.5</v>
      </c>
      <c r="G30" s="4">
        <v>29767.5</v>
      </c>
    </row>
    <row r="31" spans="1:7" x14ac:dyDescent="0.35">
      <c r="A31" s="1">
        <v>29</v>
      </c>
      <c r="B31" s="1" t="s">
        <v>89</v>
      </c>
      <c r="C31" s="4">
        <v>0</v>
      </c>
      <c r="D31" s="4">
        <v>26753.160000000003</v>
      </c>
      <c r="E31" s="4">
        <v>26753.160000000003</v>
      </c>
      <c r="F31" s="4">
        <v>26501.440000000002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19517</v>
      </c>
      <c r="E32" s="4">
        <v>58802.85</v>
      </c>
      <c r="F32" s="4">
        <v>25183.309999999998</v>
      </c>
      <c r="G32" s="4">
        <v>25183.310000000005</v>
      </c>
    </row>
    <row r="33" spans="1:7" x14ac:dyDescent="0.35">
      <c r="A33" s="1">
        <v>31</v>
      </c>
      <c r="B33" s="1" t="s">
        <v>148</v>
      </c>
      <c r="C33" s="4">
        <v>0</v>
      </c>
      <c r="D33" s="4">
        <v>22684.030000000006</v>
      </c>
      <c r="E33" s="4">
        <v>22684.030000000006</v>
      </c>
      <c r="F33" s="4">
        <v>22379.180000000004</v>
      </c>
      <c r="G33" s="4">
        <v>22379.180000000008</v>
      </c>
    </row>
    <row r="34" spans="1:7" x14ac:dyDescent="0.35">
      <c r="A34" s="1">
        <v>32</v>
      </c>
      <c r="B34" s="1" t="s">
        <v>173</v>
      </c>
      <c r="C34" s="4">
        <v>0</v>
      </c>
      <c r="D34" s="4">
        <v>0</v>
      </c>
      <c r="E34" s="4">
        <v>0</v>
      </c>
      <c r="F34" s="4">
        <v>17655</v>
      </c>
      <c r="G34" s="4">
        <v>17655</v>
      </c>
    </row>
    <row r="35" spans="1:7" x14ac:dyDescent="0.35">
      <c r="A35" s="1">
        <v>33</v>
      </c>
      <c r="B35" s="1" t="s">
        <v>139</v>
      </c>
      <c r="C35" s="4">
        <v>0</v>
      </c>
      <c r="D35" s="4">
        <v>16546.03</v>
      </c>
      <c r="E35" s="4">
        <v>16546.03</v>
      </c>
      <c r="F35" s="4">
        <v>16546.03</v>
      </c>
      <c r="G35" s="4">
        <v>16546.03</v>
      </c>
    </row>
    <row r="36" spans="1:7" x14ac:dyDescent="0.35">
      <c r="A36" s="1">
        <v>34</v>
      </c>
      <c r="B36" s="1" t="s">
        <v>40</v>
      </c>
      <c r="C36" s="4">
        <v>14602.59</v>
      </c>
      <c r="D36" s="4">
        <v>3934.07</v>
      </c>
      <c r="E36" s="4">
        <v>18536.66</v>
      </c>
      <c r="F36" s="4">
        <v>15051.619999999999</v>
      </c>
      <c r="G36" s="4">
        <v>15051.619999999999</v>
      </c>
    </row>
    <row r="37" spans="1:7" x14ac:dyDescent="0.35">
      <c r="A37" s="1">
        <v>35</v>
      </c>
      <c r="B37" s="1" t="s">
        <v>90</v>
      </c>
      <c r="C37" s="4">
        <v>5.9</v>
      </c>
      <c r="D37" s="4">
        <v>15518.87</v>
      </c>
      <c r="E37" s="4">
        <v>15524.77</v>
      </c>
      <c r="F37" s="4">
        <v>13371.2</v>
      </c>
      <c r="G37" s="4">
        <v>13371.2</v>
      </c>
    </row>
    <row r="38" spans="1:7" x14ac:dyDescent="0.35">
      <c r="A38" s="1">
        <v>36</v>
      </c>
      <c r="B38" s="1" t="s">
        <v>81</v>
      </c>
      <c r="C38" s="4">
        <v>0</v>
      </c>
      <c r="D38" s="4">
        <v>11212.5</v>
      </c>
      <c r="E38" s="4">
        <v>11212.5</v>
      </c>
      <c r="F38" s="4">
        <v>11212.5</v>
      </c>
      <c r="G38" s="4">
        <v>11212.5</v>
      </c>
    </row>
    <row r="39" spans="1:7" x14ac:dyDescent="0.35">
      <c r="A39" s="1">
        <v>37</v>
      </c>
      <c r="B39" s="20" t="s">
        <v>77</v>
      </c>
      <c r="C39" s="4">
        <v>2722.31</v>
      </c>
      <c r="D39" s="4">
        <v>8329.69</v>
      </c>
      <c r="E39" s="4">
        <v>11052</v>
      </c>
      <c r="F39" s="4">
        <v>10552.5</v>
      </c>
      <c r="G39" s="4">
        <v>10552.5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9025.6299999999992</v>
      </c>
      <c r="E40" s="4">
        <v>9034.1099999999988</v>
      </c>
      <c r="F40" s="4">
        <v>9124.4099999999962</v>
      </c>
      <c r="G40" s="4">
        <v>9124.4099999999926</v>
      </c>
    </row>
    <row r="41" spans="1:7" x14ac:dyDescent="0.35">
      <c r="A41" s="1">
        <v>39</v>
      </c>
      <c r="B41" s="1" t="s">
        <v>101</v>
      </c>
      <c r="C41" s="4">
        <v>2825</v>
      </c>
      <c r="D41" s="4">
        <v>6949.01</v>
      </c>
      <c r="E41" s="4">
        <v>9774.01</v>
      </c>
      <c r="F41" s="4">
        <v>8850</v>
      </c>
      <c r="G41" s="4">
        <v>7575</v>
      </c>
    </row>
    <row r="42" spans="1:7" x14ac:dyDescent="0.35">
      <c r="A42" s="1">
        <v>40</v>
      </c>
      <c r="B42" s="1" t="s">
        <v>82</v>
      </c>
      <c r="C42" s="4">
        <v>1940</v>
      </c>
      <c r="D42" s="4">
        <v>7259.49</v>
      </c>
      <c r="E42" s="4">
        <v>9199.49</v>
      </c>
      <c r="F42" s="4">
        <v>6598.5</v>
      </c>
      <c r="G42" s="4">
        <v>6598.5</v>
      </c>
    </row>
    <row r="43" spans="1:7" x14ac:dyDescent="0.35">
      <c r="A43" s="1">
        <v>41</v>
      </c>
      <c r="B43" s="1" t="s">
        <v>87</v>
      </c>
      <c r="C43" s="4">
        <v>158.1</v>
      </c>
      <c r="D43" s="4">
        <v>6272.9399999999987</v>
      </c>
      <c r="E43" s="4">
        <v>6431.0399999999991</v>
      </c>
      <c r="F43" s="4">
        <v>6010</v>
      </c>
      <c r="G43" s="4">
        <v>6010</v>
      </c>
    </row>
    <row r="44" spans="1:7" x14ac:dyDescent="0.35">
      <c r="A44" s="1">
        <v>42</v>
      </c>
      <c r="B44" s="1" t="s">
        <v>107</v>
      </c>
      <c r="C44" s="4">
        <v>609.78</v>
      </c>
      <c r="D44" s="4">
        <v>3196.05</v>
      </c>
      <c r="E44" s="4">
        <v>3805.83</v>
      </c>
      <c r="F44" s="4">
        <v>5927.14</v>
      </c>
      <c r="G44" s="4">
        <v>5927.14</v>
      </c>
    </row>
    <row r="45" spans="1:7" x14ac:dyDescent="0.35">
      <c r="A45" s="1">
        <v>43</v>
      </c>
      <c r="B45" s="1" t="s">
        <v>144</v>
      </c>
      <c r="C45" s="4">
        <v>0</v>
      </c>
      <c r="D45" s="4">
        <v>6325.8</v>
      </c>
      <c r="E45" s="4">
        <v>6325.8</v>
      </c>
      <c r="F45" s="4">
        <v>5899.5</v>
      </c>
      <c r="G45" s="4">
        <v>5899.5</v>
      </c>
    </row>
    <row r="46" spans="1:7" x14ac:dyDescent="0.35">
      <c r="A46" s="1">
        <v>44</v>
      </c>
      <c r="B46" s="1" t="s">
        <v>134</v>
      </c>
      <c r="C46" s="4">
        <v>0</v>
      </c>
      <c r="D46" s="4">
        <v>5025.08</v>
      </c>
      <c r="E46" s="4">
        <v>5025.08</v>
      </c>
      <c r="F46" s="4">
        <v>5025</v>
      </c>
      <c r="G46" s="4">
        <v>5025</v>
      </c>
    </row>
    <row r="47" spans="1:7" x14ac:dyDescent="0.35">
      <c r="A47" s="1">
        <v>45</v>
      </c>
      <c r="B47" s="1" t="s">
        <v>145</v>
      </c>
      <c r="C47" s="4">
        <v>0</v>
      </c>
      <c r="D47" s="4">
        <v>3776.64</v>
      </c>
      <c r="E47" s="4">
        <v>3776.64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172</v>
      </c>
      <c r="C48" s="4">
        <v>0</v>
      </c>
      <c r="D48" s="4">
        <v>2850</v>
      </c>
      <c r="E48" s="4">
        <v>2850</v>
      </c>
      <c r="F48" s="4">
        <v>2850</v>
      </c>
      <c r="G48" s="4">
        <v>2850</v>
      </c>
    </row>
    <row r="49" spans="1:7" x14ac:dyDescent="0.35">
      <c r="A49" s="1">
        <v>47</v>
      </c>
      <c r="B49" s="1" t="s">
        <v>177</v>
      </c>
      <c r="C49" s="4">
        <v>0</v>
      </c>
      <c r="D49" s="4">
        <v>3170.0299999999997</v>
      </c>
      <c r="E49" s="4">
        <v>3170.0299999999997</v>
      </c>
      <c r="F49" s="4">
        <v>2775</v>
      </c>
      <c r="G49" s="4">
        <v>2775</v>
      </c>
    </row>
    <row r="50" spans="1:7" x14ac:dyDescent="0.35">
      <c r="A50" s="1">
        <v>48</v>
      </c>
      <c r="B50" s="1" t="s">
        <v>105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182</v>
      </c>
      <c r="C51" s="4">
        <v>0</v>
      </c>
      <c r="D51" s="4">
        <v>3023.7099999999996</v>
      </c>
      <c r="E51" s="4">
        <v>3023.7099999999996</v>
      </c>
      <c r="F51" s="4">
        <v>2494.6</v>
      </c>
      <c r="G51" s="4">
        <v>2494.6000000000004</v>
      </c>
    </row>
    <row r="52" spans="1:7" x14ac:dyDescent="0.35">
      <c r="A52" s="1">
        <v>50</v>
      </c>
      <c r="B52" s="1" t="s">
        <v>91</v>
      </c>
      <c r="C52" s="4">
        <v>237.78</v>
      </c>
      <c r="D52" s="4">
        <v>2199.88</v>
      </c>
      <c r="E52" s="4">
        <v>2437.6600000000003</v>
      </c>
      <c r="F52" s="4">
        <v>2437.65</v>
      </c>
      <c r="G52" s="4">
        <v>2437.6499999999996</v>
      </c>
    </row>
    <row r="53" spans="1:7" x14ac:dyDescent="0.35">
      <c r="A53" s="1">
        <v>51</v>
      </c>
      <c r="B53" s="1" t="s">
        <v>171</v>
      </c>
      <c r="C53" s="4">
        <v>0</v>
      </c>
      <c r="D53" s="4">
        <v>2620.73</v>
      </c>
      <c r="E53" s="4">
        <v>2620.73</v>
      </c>
      <c r="F53" s="4">
        <v>2265.5600000000004</v>
      </c>
      <c r="G53" s="4">
        <v>2265.5600000000004</v>
      </c>
    </row>
    <row r="54" spans="1:7" x14ac:dyDescent="0.35">
      <c r="A54" s="1">
        <v>52</v>
      </c>
      <c r="B54" s="1" t="s">
        <v>178</v>
      </c>
      <c r="C54" s="4">
        <v>0</v>
      </c>
      <c r="D54" s="4">
        <v>2245.5</v>
      </c>
      <c r="E54" s="4">
        <v>2245.5</v>
      </c>
      <c r="F54" s="4">
        <v>2245.5</v>
      </c>
      <c r="G54" s="4">
        <v>2245.5</v>
      </c>
    </row>
    <row r="55" spans="1:7" x14ac:dyDescent="0.35">
      <c r="A55" s="1">
        <v>53</v>
      </c>
      <c r="B55" s="1" t="s">
        <v>76</v>
      </c>
      <c r="C55" s="4">
        <v>0</v>
      </c>
      <c r="D55" s="4">
        <v>2810.6499999999996</v>
      </c>
      <c r="E55" s="4">
        <v>2810.6499999999996</v>
      </c>
      <c r="F55" s="4">
        <v>2225.9700000000003</v>
      </c>
      <c r="G55" s="4">
        <v>2225.9699999999998</v>
      </c>
    </row>
    <row r="56" spans="1:7" x14ac:dyDescent="0.35">
      <c r="A56" s="1">
        <v>54</v>
      </c>
      <c r="B56" s="94" t="s">
        <v>62</v>
      </c>
      <c r="C56" s="4">
        <v>2475</v>
      </c>
      <c r="D56" s="4">
        <v>0</v>
      </c>
      <c r="E56" s="4">
        <v>2475</v>
      </c>
      <c r="F56" s="4">
        <v>2025</v>
      </c>
      <c r="G56" s="4">
        <v>2025</v>
      </c>
    </row>
    <row r="57" spans="1:7" x14ac:dyDescent="0.35">
      <c r="A57" s="1">
        <v>55</v>
      </c>
      <c r="B57" s="1" t="s">
        <v>158</v>
      </c>
      <c r="C57" s="4">
        <v>0</v>
      </c>
      <c r="D57" s="4">
        <v>2408.9699999999998</v>
      </c>
      <c r="E57" s="4">
        <v>2408.9699999999998</v>
      </c>
      <c r="F57" s="4">
        <v>2025</v>
      </c>
      <c r="G57" s="4">
        <v>2025</v>
      </c>
    </row>
    <row r="58" spans="1:7" x14ac:dyDescent="0.35">
      <c r="A58" s="1">
        <v>56</v>
      </c>
      <c r="B58" s="1" t="s">
        <v>164</v>
      </c>
      <c r="C58" s="4">
        <v>0</v>
      </c>
      <c r="D58" s="4">
        <v>1777.5</v>
      </c>
      <c r="E58" s="4">
        <v>1777.5</v>
      </c>
      <c r="F58" s="4">
        <v>1777.5</v>
      </c>
      <c r="G58" s="4">
        <v>1777.5</v>
      </c>
    </row>
    <row r="59" spans="1:7" x14ac:dyDescent="0.35">
      <c r="A59" s="1">
        <v>57</v>
      </c>
      <c r="B59" s="20" t="s">
        <v>181</v>
      </c>
      <c r="C59" s="4">
        <v>0</v>
      </c>
      <c r="D59" s="4">
        <v>1733.6200000000001</v>
      </c>
      <c r="E59" s="4">
        <v>1733.6200000000001</v>
      </c>
      <c r="F59" s="4">
        <v>1726.1200000000001</v>
      </c>
      <c r="G59" s="4">
        <v>1726.1200000000001</v>
      </c>
    </row>
    <row r="60" spans="1:7" x14ac:dyDescent="0.35">
      <c r="A60" s="1">
        <v>58</v>
      </c>
      <c r="B60" s="1" t="s">
        <v>193</v>
      </c>
      <c r="C60" s="4">
        <v>0</v>
      </c>
      <c r="D60" s="4">
        <v>1399.5</v>
      </c>
      <c r="E60" s="4">
        <v>1399.5</v>
      </c>
      <c r="F60" s="4">
        <v>1399.5</v>
      </c>
      <c r="G60" s="4">
        <v>1399.5</v>
      </c>
    </row>
    <row r="61" spans="1:7" x14ac:dyDescent="0.35">
      <c r="A61" s="1">
        <v>59</v>
      </c>
      <c r="B61" s="1" t="s">
        <v>194</v>
      </c>
      <c r="C61" s="4">
        <v>0</v>
      </c>
      <c r="D61" s="4">
        <v>1189.05</v>
      </c>
      <c r="E61" s="4">
        <v>1189.05</v>
      </c>
      <c r="F61" s="4">
        <v>1189.05</v>
      </c>
      <c r="G61" s="4">
        <v>1189.05</v>
      </c>
    </row>
    <row r="62" spans="1:7" x14ac:dyDescent="0.35">
      <c r="A62" s="1">
        <v>60</v>
      </c>
      <c r="B62" s="1" t="s">
        <v>72</v>
      </c>
      <c r="C62" s="4">
        <v>15.4</v>
      </c>
      <c r="D62" s="4">
        <v>945.94</v>
      </c>
      <c r="E62" s="4">
        <v>961.34</v>
      </c>
      <c r="F62" s="4">
        <v>1178.44</v>
      </c>
      <c r="G62" s="4">
        <v>1178.4399999999998</v>
      </c>
    </row>
    <row r="63" spans="1:7" x14ac:dyDescent="0.35">
      <c r="A63" s="1">
        <v>61</v>
      </c>
      <c r="B63" s="1" t="s">
        <v>205</v>
      </c>
      <c r="C63" s="4">
        <v>0</v>
      </c>
      <c r="D63" s="4">
        <v>870</v>
      </c>
      <c r="E63" s="4">
        <v>870</v>
      </c>
      <c r="F63" s="4">
        <v>870</v>
      </c>
      <c r="G63" s="4">
        <v>870</v>
      </c>
    </row>
    <row r="64" spans="1:7" x14ac:dyDescent="0.35">
      <c r="A64" s="1">
        <v>62</v>
      </c>
      <c r="B64" s="1" t="s">
        <v>98</v>
      </c>
      <c r="C64" s="4">
        <v>551.36</v>
      </c>
      <c r="D64" s="4">
        <v>282.36</v>
      </c>
      <c r="E64" s="4">
        <v>833.72</v>
      </c>
      <c r="F64" s="4">
        <v>825</v>
      </c>
      <c r="G64" s="4">
        <v>825</v>
      </c>
    </row>
    <row r="65" spans="1:7" x14ac:dyDescent="0.35">
      <c r="A65" s="1">
        <v>63</v>
      </c>
      <c r="B65" s="1" t="s">
        <v>140</v>
      </c>
      <c r="C65" s="4">
        <v>0</v>
      </c>
      <c r="D65" s="4">
        <v>587.6</v>
      </c>
      <c r="E65" s="4">
        <v>587.6</v>
      </c>
      <c r="F65" s="4">
        <v>587.6</v>
      </c>
      <c r="G65" s="4">
        <v>587.6</v>
      </c>
    </row>
    <row r="66" spans="1:7" x14ac:dyDescent="0.35">
      <c r="A66" s="1">
        <v>64</v>
      </c>
      <c r="B66" s="1" t="s">
        <v>185</v>
      </c>
      <c r="C66" s="4">
        <v>0</v>
      </c>
      <c r="D66" s="4">
        <v>544.30999999999995</v>
      </c>
      <c r="E66" s="4">
        <v>544.30999999999995</v>
      </c>
      <c r="F66" s="4">
        <v>544.30999999999995</v>
      </c>
      <c r="G66" s="4">
        <v>544.30999999999995</v>
      </c>
    </row>
    <row r="67" spans="1:7" x14ac:dyDescent="0.35">
      <c r="A67" s="1">
        <v>65</v>
      </c>
      <c r="B67" s="1" t="s">
        <v>168</v>
      </c>
      <c r="C67" s="4">
        <v>0</v>
      </c>
      <c r="D67" s="4">
        <v>0</v>
      </c>
      <c r="E67" s="4">
        <v>0</v>
      </c>
      <c r="F67" s="4">
        <v>450</v>
      </c>
      <c r="G67" s="4">
        <v>450</v>
      </c>
    </row>
    <row r="68" spans="1:7" x14ac:dyDescent="0.35">
      <c r="A68" s="1">
        <v>66</v>
      </c>
      <c r="B68" s="20" t="s">
        <v>61</v>
      </c>
      <c r="C68" s="4">
        <v>4206.16</v>
      </c>
      <c r="D68" s="4">
        <v>0</v>
      </c>
      <c r="E68" s="4">
        <v>4206.16</v>
      </c>
      <c r="F68" s="4">
        <v>420</v>
      </c>
      <c r="G68" s="4">
        <v>420</v>
      </c>
    </row>
    <row r="69" spans="1:7" x14ac:dyDescent="0.35">
      <c r="A69" s="1">
        <v>67</v>
      </c>
      <c r="B69" s="1" t="s">
        <v>184</v>
      </c>
      <c r="C69" s="4">
        <v>0</v>
      </c>
      <c r="D69" s="4">
        <v>412.5</v>
      </c>
      <c r="E69" s="4">
        <v>412.5</v>
      </c>
      <c r="F69" s="4">
        <v>412.5</v>
      </c>
      <c r="G69" s="4">
        <v>412.5</v>
      </c>
    </row>
    <row r="70" spans="1:7" x14ac:dyDescent="0.35">
      <c r="A70" s="1">
        <v>68</v>
      </c>
      <c r="B70" s="1" t="s">
        <v>103</v>
      </c>
      <c r="C70" s="4">
        <v>0</v>
      </c>
      <c r="D70" s="4">
        <v>412.5</v>
      </c>
      <c r="E70" s="4">
        <v>412.5</v>
      </c>
      <c r="F70" s="4">
        <v>412.5</v>
      </c>
      <c r="G70" s="4">
        <v>412.5</v>
      </c>
    </row>
    <row r="71" spans="1:7" x14ac:dyDescent="0.35">
      <c r="A71" s="1">
        <v>69</v>
      </c>
      <c r="B71" s="1" t="s">
        <v>197</v>
      </c>
      <c r="C71" s="4">
        <v>0</v>
      </c>
      <c r="D71" s="4">
        <v>0</v>
      </c>
      <c r="E71" s="4">
        <v>0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188</v>
      </c>
      <c r="C72" s="4">
        <v>0</v>
      </c>
      <c r="D72" s="4">
        <v>0</v>
      </c>
      <c r="E72" s="4">
        <v>0</v>
      </c>
      <c r="F72" s="4">
        <v>412.5</v>
      </c>
      <c r="G72" s="4">
        <v>412.5</v>
      </c>
    </row>
    <row r="73" spans="1:7" x14ac:dyDescent="0.35">
      <c r="A73" s="1">
        <v>71</v>
      </c>
      <c r="B73" s="1" t="s">
        <v>108</v>
      </c>
      <c r="C73" s="4">
        <v>7.5</v>
      </c>
      <c r="D73" s="4">
        <v>412.5</v>
      </c>
      <c r="E73" s="4">
        <v>420</v>
      </c>
      <c r="F73" s="4">
        <v>388.5</v>
      </c>
      <c r="G73" s="4">
        <v>388.5</v>
      </c>
    </row>
    <row r="74" spans="1:7" x14ac:dyDescent="0.35">
      <c r="A74" s="1">
        <v>72</v>
      </c>
      <c r="B74" s="1" t="s">
        <v>190</v>
      </c>
      <c r="C74" s="4">
        <v>0</v>
      </c>
      <c r="D74" s="4">
        <v>311.72000000000003</v>
      </c>
      <c r="E74" s="4">
        <v>311.72000000000003</v>
      </c>
      <c r="F74" s="4">
        <v>357</v>
      </c>
      <c r="G74" s="4">
        <v>357</v>
      </c>
    </row>
    <row r="75" spans="1:7" x14ac:dyDescent="0.35">
      <c r="A75" s="1">
        <v>73</v>
      </c>
      <c r="B75" s="1" t="s">
        <v>100</v>
      </c>
      <c r="C75" s="4">
        <v>989.32</v>
      </c>
      <c r="D75" s="4">
        <v>1001.75</v>
      </c>
      <c r="E75" s="4">
        <v>1991.0700000000002</v>
      </c>
      <c r="F75" s="4">
        <v>340</v>
      </c>
      <c r="G75" s="4">
        <v>340</v>
      </c>
    </row>
    <row r="76" spans="1:7" x14ac:dyDescent="0.35">
      <c r="A76" s="1">
        <v>74</v>
      </c>
      <c r="B76" s="1" t="s">
        <v>119</v>
      </c>
      <c r="C76" s="4">
        <v>73.739999999999995</v>
      </c>
      <c r="D76" s="4">
        <v>213</v>
      </c>
      <c r="E76" s="4">
        <v>286.74</v>
      </c>
      <c r="F76" s="4">
        <v>263</v>
      </c>
      <c r="G76" s="4">
        <v>263</v>
      </c>
    </row>
    <row r="77" spans="1:7" x14ac:dyDescent="0.35">
      <c r="A77" s="1">
        <v>75</v>
      </c>
      <c r="B77" s="1" t="s">
        <v>160</v>
      </c>
      <c r="C77" s="4">
        <v>0</v>
      </c>
      <c r="D77" s="4">
        <v>210</v>
      </c>
      <c r="E77" s="4">
        <v>210</v>
      </c>
      <c r="F77" s="4">
        <v>210</v>
      </c>
      <c r="G77" s="4">
        <v>210</v>
      </c>
    </row>
    <row r="78" spans="1:7" x14ac:dyDescent="0.35">
      <c r="A78" s="1">
        <v>76</v>
      </c>
      <c r="B78" s="1" t="s">
        <v>73</v>
      </c>
      <c r="C78" s="4">
        <v>921.92</v>
      </c>
      <c r="D78" s="4">
        <v>207.8</v>
      </c>
      <c r="E78" s="4">
        <v>1129.72</v>
      </c>
      <c r="F78" s="4">
        <v>199.83</v>
      </c>
      <c r="G78" s="4">
        <v>199.83</v>
      </c>
    </row>
    <row r="79" spans="1:7" x14ac:dyDescent="0.35">
      <c r="A79" s="1">
        <v>77</v>
      </c>
      <c r="B79" s="1" t="s">
        <v>198</v>
      </c>
      <c r="C79" s="4">
        <v>0</v>
      </c>
      <c r="D79" s="4">
        <v>171.09</v>
      </c>
      <c r="E79" s="4">
        <v>171.09</v>
      </c>
      <c r="F79" s="4">
        <v>171.09</v>
      </c>
      <c r="G79" s="4">
        <v>171.09</v>
      </c>
    </row>
    <row r="80" spans="1:7" x14ac:dyDescent="0.35">
      <c r="A80" s="1">
        <v>78</v>
      </c>
      <c r="B80" s="1" t="s">
        <v>189</v>
      </c>
      <c r="C80" s="4">
        <v>0</v>
      </c>
      <c r="D80" s="4">
        <v>126</v>
      </c>
      <c r="E80" s="4">
        <v>126</v>
      </c>
      <c r="F80" s="4">
        <v>126</v>
      </c>
      <c r="G80" s="4">
        <v>126</v>
      </c>
    </row>
    <row r="81" spans="1:7" x14ac:dyDescent="0.35">
      <c r="A81" s="1">
        <v>79</v>
      </c>
      <c r="B81" s="1" t="s">
        <v>161</v>
      </c>
      <c r="C81" s="4">
        <v>0</v>
      </c>
      <c r="D81" s="4">
        <v>106.13</v>
      </c>
      <c r="E81" s="4">
        <v>106.13</v>
      </c>
      <c r="F81" s="4">
        <v>89.67</v>
      </c>
      <c r="G81" s="4">
        <v>89.67</v>
      </c>
    </row>
    <row r="82" spans="1:7" x14ac:dyDescent="0.35">
      <c r="A82" s="1">
        <v>80</v>
      </c>
      <c r="B82" s="1" t="s">
        <v>147</v>
      </c>
      <c r="C82" s="4">
        <v>0</v>
      </c>
      <c r="D82" s="4">
        <v>24.759999999999998</v>
      </c>
      <c r="E82" s="4">
        <v>24.759999999999998</v>
      </c>
      <c r="F82" s="4">
        <v>24.759999999999998</v>
      </c>
      <c r="G82" s="4">
        <v>24.759999999999998</v>
      </c>
    </row>
    <row r="83" spans="1:7" x14ac:dyDescent="0.35">
      <c r="A83" s="1">
        <v>81</v>
      </c>
      <c r="B83" s="1" t="s">
        <v>196</v>
      </c>
      <c r="C83" s="4">
        <v>0</v>
      </c>
      <c r="D83" s="4">
        <v>6.9</v>
      </c>
      <c r="E83" s="4">
        <v>6.9</v>
      </c>
      <c r="F83" s="4">
        <v>6.9</v>
      </c>
      <c r="G83" s="4">
        <v>6.9</v>
      </c>
    </row>
    <row r="84" spans="1:7" x14ac:dyDescent="0.35">
      <c r="A84" s="1">
        <v>82</v>
      </c>
      <c r="B84" s="1" t="s">
        <v>206</v>
      </c>
      <c r="C84" s="4">
        <v>0</v>
      </c>
      <c r="D84" s="4">
        <v>1.5</v>
      </c>
      <c r="E84" s="4">
        <v>1.5</v>
      </c>
      <c r="F84" s="4">
        <v>1.5</v>
      </c>
      <c r="G84" s="4">
        <v>1.5</v>
      </c>
    </row>
    <row r="85" spans="1:7" x14ac:dyDescent="0.35">
      <c r="A85" s="1">
        <v>83</v>
      </c>
      <c r="B85" s="1" t="s">
        <v>207</v>
      </c>
      <c r="C85" s="4">
        <v>0</v>
      </c>
      <c r="D85" s="4">
        <v>1.5</v>
      </c>
      <c r="E85" s="4">
        <v>1.5</v>
      </c>
      <c r="F85" s="4">
        <v>1.5</v>
      </c>
      <c r="G85" s="4">
        <v>1.5</v>
      </c>
    </row>
    <row r="86" spans="1:7" x14ac:dyDescent="0.35">
      <c r="A86" s="1">
        <v>84</v>
      </c>
      <c r="B86" s="1" t="s">
        <v>186</v>
      </c>
      <c r="C86" s="4">
        <v>0</v>
      </c>
      <c r="D86" s="4">
        <v>1.3</v>
      </c>
      <c r="E86" s="4">
        <v>1.3</v>
      </c>
      <c r="F86" s="4">
        <v>1.3</v>
      </c>
      <c r="G86" s="4">
        <v>1.3</v>
      </c>
    </row>
    <row r="87" spans="1:7" x14ac:dyDescent="0.35">
      <c r="A87" s="1">
        <v>85</v>
      </c>
      <c r="B87" s="63" t="s">
        <v>94</v>
      </c>
      <c r="C87" s="4">
        <v>241.05</v>
      </c>
      <c r="D87" s="4">
        <v>2035.37</v>
      </c>
      <c r="E87" s="4">
        <v>2276.42</v>
      </c>
      <c r="F87" s="4">
        <v>0</v>
      </c>
      <c r="G87" s="4">
        <v>0</v>
      </c>
    </row>
    <row r="88" spans="1:7" x14ac:dyDescent="0.35">
      <c r="A88" s="1">
        <v>86</v>
      </c>
      <c r="B88" s="1" t="s">
        <v>209</v>
      </c>
      <c r="C88" s="4">
        <v>0</v>
      </c>
      <c r="D88" s="4">
        <v>1754.21</v>
      </c>
      <c r="E88" s="4">
        <v>1754.21</v>
      </c>
      <c r="F88" s="4">
        <v>0</v>
      </c>
      <c r="G88" s="4">
        <v>0</v>
      </c>
    </row>
    <row r="89" spans="1:7" x14ac:dyDescent="0.35">
      <c r="A89" s="1">
        <v>87</v>
      </c>
      <c r="B89" s="20" t="s">
        <v>63</v>
      </c>
      <c r="C89" s="4">
        <v>56.01</v>
      </c>
      <c r="D89" s="4">
        <v>0</v>
      </c>
      <c r="E89" s="4">
        <v>56.01</v>
      </c>
      <c r="F89" s="4">
        <v>0</v>
      </c>
      <c r="G89" s="4">
        <v>0</v>
      </c>
    </row>
    <row r="90" spans="1:7" x14ac:dyDescent="0.35">
      <c r="A90" s="1">
        <v>88</v>
      </c>
      <c r="B90" s="1" t="s">
        <v>204</v>
      </c>
      <c r="C90" s="4">
        <v>0</v>
      </c>
      <c r="D90" s="4">
        <v>34</v>
      </c>
      <c r="E90" s="4">
        <v>34</v>
      </c>
      <c r="F90" s="4">
        <v>0</v>
      </c>
      <c r="G90" s="4">
        <v>0</v>
      </c>
    </row>
    <row r="91" spans="1:7" x14ac:dyDescent="0.35">
      <c r="A91" s="1">
        <v>89</v>
      </c>
      <c r="B91" s="1" t="s">
        <v>203</v>
      </c>
      <c r="C91" s="4">
        <v>0</v>
      </c>
      <c r="D91" s="4">
        <v>4.5</v>
      </c>
      <c r="E91" s="4">
        <v>4.5</v>
      </c>
      <c r="F91" s="4">
        <v>0</v>
      </c>
      <c r="G91" s="4">
        <v>0</v>
      </c>
    </row>
    <row r="92" spans="1:7" x14ac:dyDescent="0.35">
      <c r="A92" s="121"/>
      <c r="B92" s="104"/>
      <c r="C92" s="95">
        <v>308790.14</v>
      </c>
      <c r="D92" s="95">
        <v>6209724.040000001</v>
      </c>
      <c r="E92" s="95">
        <v>6518514.1799999978</v>
      </c>
      <c r="F92" s="95">
        <v>6119413.129999998</v>
      </c>
      <c r="G92" s="95">
        <v>6118138.129999999</v>
      </c>
    </row>
  </sheetData>
  <sortState ref="A3:G129">
    <sortCondition descending="1" ref="G118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6" t="s">
        <v>59</v>
      </c>
      <c r="B1" s="76" t="s">
        <v>46</v>
      </c>
      <c r="C1" s="76" t="s">
        <v>109</v>
      </c>
      <c r="D1" s="76" t="s">
        <v>47</v>
      </c>
      <c r="E1" s="76" t="s">
        <v>53</v>
      </c>
      <c r="F1" s="76" t="s">
        <v>52</v>
      </c>
    </row>
    <row r="2" spans="1:6" x14ac:dyDescent="0.35">
      <c r="A2" s="69">
        <v>1</v>
      </c>
      <c r="B2" s="71" t="s">
        <v>54</v>
      </c>
      <c r="C2" s="67">
        <v>1772419.0400000033</v>
      </c>
      <c r="D2" s="67">
        <v>623737599.71188211</v>
      </c>
      <c r="E2" s="67">
        <f>D2/C2</f>
        <v>351.91316818165132</v>
      </c>
      <c r="F2" s="68">
        <f>C2/$C$61</f>
        <v>0.28969908856896021</v>
      </c>
    </row>
    <row r="3" spans="1:6" x14ac:dyDescent="0.35">
      <c r="A3" s="69">
        <v>2</v>
      </c>
      <c r="B3" s="71" t="s">
        <v>42</v>
      </c>
      <c r="C3" s="67">
        <v>1253003.709999999</v>
      </c>
      <c r="D3" s="67">
        <v>447468566.08180034</v>
      </c>
      <c r="E3" s="67">
        <f t="shared" ref="E3:E60" si="0">D3/C3</f>
        <v>357.1167128322395</v>
      </c>
      <c r="F3" s="68">
        <f t="shared" ref="F3:F60" si="1">C3/$C$61</f>
        <v>0.20480147446425806</v>
      </c>
    </row>
    <row r="4" spans="1:6" x14ac:dyDescent="0.35">
      <c r="A4" s="69">
        <v>3</v>
      </c>
      <c r="B4" s="71" t="s">
        <v>43</v>
      </c>
      <c r="C4" s="67">
        <v>646096.07000000018</v>
      </c>
      <c r="D4" s="67">
        <v>228373774.89649999</v>
      </c>
      <c r="E4" s="67">
        <f t="shared" si="0"/>
        <v>353.46720944533826</v>
      </c>
      <c r="F4" s="68">
        <f t="shared" si="1"/>
        <v>0.10560338068078236</v>
      </c>
    </row>
    <row r="5" spans="1:6" x14ac:dyDescent="0.35">
      <c r="A5" s="69">
        <v>4</v>
      </c>
      <c r="B5" s="71" t="s">
        <v>83</v>
      </c>
      <c r="C5" s="67">
        <v>292700.62999999995</v>
      </c>
      <c r="D5" s="67">
        <v>106326089.92530008</v>
      </c>
      <c r="E5" s="67">
        <f t="shared" si="0"/>
        <v>363.25883523141067</v>
      </c>
      <c r="F5" s="68">
        <f t="shared" si="1"/>
        <v>4.7841454995067235E-2</v>
      </c>
    </row>
    <row r="6" spans="1:6" x14ac:dyDescent="0.35">
      <c r="A6" s="69">
        <v>5</v>
      </c>
      <c r="B6" s="71" t="s">
        <v>75</v>
      </c>
      <c r="C6" s="67">
        <v>275595.66000000021</v>
      </c>
      <c r="D6" s="67">
        <v>100042396.91170006</v>
      </c>
      <c r="E6" s="67">
        <f t="shared" si="0"/>
        <v>363.00425381045545</v>
      </c>
      <c r="F6" s="68">
        <f t="shared" si="1"/>
        <v>4.5045674704307481E-2</v>
      </c>
    </row>
    <row r="7" spans="1:6" x14ac:dyDescent="0.35">
      <c r="A7" s="69">
        <v>6</v>
      </c>
      <c r="B7" s="71" t="s">
        <v>126</v>
      </c>
      <c r="C7" s="67">
        <v>214282.83</v>
      </c>
      <c r="D7" s="67">
        <v>76514911.532699957</v>
      </c>
      <c r="E7" s="67">
        <f t="shared" si="0"/>
        <v>357.07439337393464</v>
      </c>
      <c r="F7" s="68">
        <f t="shared" si="1"/>
        <v>3.5024189622211079E-2</v>
      </c>
    </row>
    <row r="8" spans="1:6" x14ac:dyDescent="0.35">
      <c r="A8" s="69">
        <v>7</v>
      </c>
      <c r="B8" s="71" t="s">
        <v>96</v>
      </c>
      <c r="C8" s="67">
        <v>183939</v>
      </c>
      <c r="D8" s="67">
        <v>68833110.659999996</v>
      </c>
      <c r="E8" s="67">
        <f t="shared" si="0"/>
        <v>374.21705380588128</v>
      </c>
      <c r="F8" s="68">
        <f t="shared" si="1"/>
        <v>3.0064538604982413E-2</v>
      </c>
    </row>
    <row r="9" spans="1:6" x14ac:dyDescent="0.35">
      <c r="A9" s="69">
        <v>8</v>
      </c>
      <c r="B9" s="71" t="s">
        <v>48</v>
      </c>
      <c r="C9" s="67">
        <v>177948.75000000003</v>
      </c>
      <c r="D9" s="67">
        <v>61638341.94569999</v>
      </c>
      <c r="E9" s="67">
        <f t="shared" si="0"/>
        <v>346.38255085073638</v>
      </c>
      <c r="F9" s="68">
        <f t="shared" si="1"/>
        <v>2.9085441717544215E-2</v>
      </c>
    </row>
    <row r="10" spans="1:6" x14ac:dyDescent="0.35">
      <c r="A10" s="69">
        <v>9</v>
      </c>
      <c r="B10" s="71" t="s">
        <v>130</v>
      </c>
      <c r="C10" s="67">
        <v>158032.26</v>
      </c>
      <c r="D10" s="67">
        <v>56521486.775000013</v>
      </c>
      <c r="E10" s="67">
        <f t="shared" si="0"/>
        <v>357.65790336099735</v>
      </c>
      <c r="F10" s="68">
        <f t="shared" si="1"/>
        <v>2.58301229298986E-2</v>
      </c>
    </row>
    <row r="11" spans="1:6" x14ac:dyDescent="0.35">
      <c r="A11" s="69">
        <v>10</v>
      </c>
      <c r="B11" s="71" t="s">
        <v>125</v>
      </c>
      <c r="C11" s="67">
        <v>149057.89000000004</v>
      </c>
      <c r="D11" s="67">
        <v>53164454.893079951</v>
      </c>
      <c r="E11" s="67">
        <f t="shared" si="0"/>
        <v>356.669847487308</v>
      </c>
      <c r="F11" s="68">
        <f t="shared" si="1"/>
        <v>2.4363276348584168E-2</v>
      </c>
    </row>
    <row r="12" spans="1:6" x14ac:dyDescent="0.35">
      <c r="A12" s="69">
        <v>11</v>
      </c>
      <c r="B12" s="71" t="s">
        <v>44</v>
      </c>
      <c r="C12" s="67">
        <v>148035.50999999992</v>
      </c>
      <c r="D12" s="67">
        <v>51284131.701199993</v>
      </c>
      <c r="E12" s="67">
        <f t="shared" si="0"/>
        <v>346.43128328601711</v>
      </c>
      <c r="F12" s="68">
        <f t="shared" si="1"/>
        <v>2.4196169954730961E-2</v>
      </c>
    </row>
    <row r="13" spans="1:6" x14ac:dyDescent="0.35">
      <c r="A13" s="69">
        <v>12</v>
      </c>
      <c r="B13" s="71" t="s">
        <v>71</v>
      </c>
      <c r="C13" s="67">
        <v>117533.62999999996</v>
      </c>
      <c r="D13" s="67">
        <v>41402522.519000009</v>
      </c>
      <c r="E13" s="67">
        <f t="shared" si="0"/>
        <v>352.2610721629207</v>
      </c>
      <c r="F13" s="68">
        <f t="shared" si="1"/>
        <v>1.9210685914997461E-2</v>
      </c>
    </row>
    <row r="14" spans="1:6" x14ac:dyDescent="0.35">
      <c r="A14" s="69">
        <v>13</v>
      </c>
      <c r="B14" s="71" t="s">
        <v>121</v>
      </c>
      <c r="C14" s="67">
        <v>92713.410000000047</v>
      </c>
      <c r="D14" s="67">
        <v>28936726.380500022</v>
      </c>
      <c r="E14" s="67">
        <f t="shared" si="0"/>
        <v>312.10939583065715</v>
      </c>
      <c r="F14" s="68">
        <f t="shared" si="1"/>
        <v>1.5153860215313578E-2</v>
      </c>
    </row>
    <row r="15" spans="1:6" x14ac:dyDescent="0.35">
      <c r="A15" s="69">
        <v>14</v>
      </c>
      <c r="B15" s="71" t="s">
        <v>45</v>
      </c>
      <c r="C15" s="67">
        <v>69993.749999999985</v>
      </c>
      <c r="D15" s="67">
        <v>24061776.908799998</v>
      </c>
      <c r="E15" s="67">
        <f t="shared" si="0"/>
        <v>343.77036390820615</v>
      </c>
      <c r="F15" s="68">
        <f t="shared" si="1"/>
        <v>1.1440367725074549E-2</v>
      </c>
    </row>
    <row r="16" spans="1:6" x14ac:dyDescent="0.35">
      <c r="A16" s="69">
        <v>15</v>
      </c>
      <c r="B16" s="71" t="s">
        <v>92</v>
      </c>
      <c r="C16" s="67">
        <v>66875.56</v>
      </c>
      <c r="D16" s="67">
        <v>18669749.629999984</v>
      </c>
      <c r="E16" s="67">
        <f t="shared" si="0"/>
        <v>279.17148850790909</v>
      </c>
      <c r="F16" s="68">
        <f t="shared" si="1"/>
        <v>1.0930704501763181E-2</v>
      </c>
    </row>
    <row r="17" spans="1:6" x14ac:dyDescent="0.35">
      <c r="A17" s="69">
        <v>16</v>
      </c>
      <c r="B17" s="71" t="s">
        <v>131</v>
      </c>
      <c r="C17" s="67">
        <v>52762.5</v>
      </c>
      <c r="D17" s="67">
        <v>20249100</v>
      </c>
      <c r="E17" s="67">
        <f t="shared" si="0"/>
        <v>383.7782515991471</v>
      </c>
      <c r="F17" s="68">
        <f t="shared" si="1"/>
        <v>8.6239471680578054E-3</v>
      </c>
    </row>
    <row r="18" spans="1:6" x14ac:dyDescent="0.35">
      <c r="A18" s="69">
        <v>17</v>
      </c>
      <c r="B18" s="71" t="s">
        <v>165</v>
      </c>
      <c r="C18" s="67">
        <v>45334.5</v>
      </c>
      <c r="D18" s="67">
        <v>7763247.0750000002</v>
      </c>
      <c r="E18" s="67">
        <f t="shared" si="0"/>
        <v>171.24369023591305</v>
      </c>
      <c r="F18" s="68">
        <f t="shared" si="1"/>
        <v>7.4098523172767888E-3</v>
      </c>
    </row>
    <row r="19" spans="1:6" x14ac:dyDescent="0.35">
      <c r="A19" s="69">
        <v>18</v>
      </c>
      <c r="B19" s="71" t="s">
        <v>120</v>
      </c>
      <c r="C19" s="67">
        <v>37491.21</v>
      </c>
      <c r="D19" s="67">
        <v>8364478.2786000008</v>
      </c>
      <c r="E19" s="67">
        <f t="shared" si="0"/>
        <v>223.1050499197012</v>
      </c>
      <c r="F19" s="68">
        <f t="shared" si="1"/>
        <v>6.1278789728796109E-3</v>
      </c>
    </row>
    <row r="20" spans="1:6" x14ac:dyDescent="0.35">
      <c r="A20" s="69">
        <v>19</v>
      </c>
      <c r="B20" s="71" t="s">
        <v>115</v>
      </c>
      <c r="C20" s="67">
        <v>34596.47</v>
      </c>
      <c r="D20" s="67">
        <v>11952604.546999998</v>
      </c>
      <c r="E20" s="67">
        <f t="shared" si="0"/>
        <v>345.48624605342678</v>
      </c>
      <c r="F20" s="68">
        <f t="shared" si="1"/>
        <v>5.6547382986268059E-3</v>
      </c>
    </row>
    <row r="21" spans="1:6" x14ac:dyDescent="0.35">
      <c r="A21" s="69">
        <v>20</v>
      </c>
      <c r="B21" s="71" t="s">
        <v>132</v>
      </c>
      <c r="C21" s="67">
        <v>31549.350000000002</v>
      </c>
      <c r="D21" s="67">
        <v>11962335.767885001</v>
      </c>
      <c r="E21" s="67">
        <f t="shared" si="0"/>
        <v>379.16266952837384</v>
      </c>
      <c r="F21" s="68">
        <f t="shared" si="1"/>
        <v>5.1566913544006544E-3</v>
      </c>
    </row>
    <row r="22" spans="1:6" x14ac:dyDescent="0.35">
      <c r="A22" s="69">
        <v>21</v>
      </c>
      <c r="B22" s="71" t="s">
        <v>56</v>
      </c>
      <c r="C22" s="67">
        <v>31137</v>
      </c>
      <c r="D22" s="67">
        <v>10551155.625</v>
      </c>
      <c r="E22" s="67">
        <f t="shared" si="0"/>
        <v>338.86230609885348</v>
      </c>
      <c r="F22" s="68">
        <f t="shared" si="1"/>
        <v>5.0892933991341554E-3</v>
      </c>
    </row>
    <row r="23" spans="1:6" x14ac:dyDescent="0.35">
      <c r="A23" s="69">
        <v>22</v>
      </c>
      <c r="B23" s="71" t="s">
        <v>136</v>
      </c>
      <c r="C23" s="67">
        <v>30240</v>
      </c>
      <c r="D23" s="67">
        <v>10757855.775</v>
      </c>
      <c r="E23" s="67">
        <f t="shared" si="0"/>
        <v>355.74919890873019</v>
      </c>
      <c r="F23" s="68">
        <f t="shared" si="1"/>
        <v>4.9426801679614881E-3</v>
      </c>
    </row>
    <row r="24" spans="1:6" x14ac:dyDescent="0.35">
      <c r="A24" s="69">
        <v>23</v>
      </c>
      <c r="B24" s="71" t="s">
        <v>162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4.2503126682430737E-3</v>
      </c>
    </row>
    <row r="25" spans="1:6" x14ac:dyDescent="0.35">
      <c r="A25" s="69">
        <v>24</v>
      </c>
      <c r="B25" s="71" t="s">
        <v>99</v>
      </c>
      <c r="C25" s="67">
        <v>25982.059999999998</v>
      </c>
      <c r="D25" s="67">
        <v>9479794.1976999994</v>
      </c>
      <c r="E25" s="67">
        <f t="shared" si="0"/>
        <v>364.85922200549152</v>
      </c>
      <c r="F25" s="68">
        <f t="shared" si="1"/>
        <v>4.246726609946609E-3</v>
      </c>
    </row>
    <row r="26" spans="1:6" x14ac:dyDescent="0.35">
      <c r="A26" s="69">
        <v>25</v>
      </c>
      <c r="B26" s="71" t="s">
        <v>127</v>
      </c>
      <c r="C26" s="67">
        <v>21750</v>
      </c>
      <c r="D26" s="67">
        <v>7334143.5</v>
      </c>
      <c r="E26" s="67">
        <f t="shared" si="0"/>
        <v>337.202</v>
      </c>
      <c r="F26" s="68">
        <f t="shared" si="1"/>
        <v>3.5550030969961101E-3</v>
      </c>
    </row>
    <row r="27" spans="1:6" x14ac:dyDescent="0.35">
      <c r="A27" s="69">
        <v>26</v>
      </c>
      <c r="B27" s="71" t="s">
        <v>102</v>
      </c>
      <c r="C27" s="67">
        <v>19682.060000000001</v>
      </c>
      <c r="D27" s="67">
        <v>6432318.7458000006</v>
      </c>
      <c r="E27" s="67">
        <f t="shared" si="0"/>
        <v>326.81125582383146</v>
      </c>
      <c r="F27" s="68">
        <f t="shared" si="1"/>
        <v>3.2170015749546331E-3</v>
      </c>
    </row>
    <row r="28" spans="1:6" x14ac:dyDescent="0.35">
      <c r="A28" s="69">
        <v>27</v>
      </c>
      <c r="B28" s="71" t="s">
        <v>104</v>
      </c>
      <c r="C28" s="67">
        <v>18397.23</v>
      </c>
      <c r="D28" s="67">
        <v>2383708.81</v>
      </c>
      <c r="E28" s="67">
        <f t="shared" si="0"/>
        <v>129.56889760034528</v>
      </c>
      <c r="F28" s="68">
        <f t="shared" si="1"/>
        <v>3.0069981437310231E-3</v>
      </c>
    </row>
    <row r="29" spans="1:6" x14ac:dyDescent="0.35">
      <c r="A29" s="69">
        <v>28</v>
      </c>
      <c r="B29" s="71" t="s">
        <v>149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2.2310709091492831E-3</v>
      </c>
    </row>
    <row r="30" spans="1:6" x14ac:dyDescent="0.35">
      <c r="A30" s="69">
        <v>29</v>
      </c>
      <c r="B30" s="71" t="s">
        <v>122</v>
      </c>
      <c r="C30" s="67">
        <v>13469.62</v>
      </c>
      <c r="D30" s="67">
        <v>4743022.1716999998</v>
      </c>
      <c r="E30" s="67">
        <f t="shared" si="0"/>
        <v>352.12739273268284</v>
      </c>
      <c r="F30" s="68">
        <f t="shared" si="1"/>
        <v>2.2015880834648622E-3</v>
      </c>
    </row>
    <row r="31" spans="1:6" x14ac:dyDescent="0.35">
      <c r="A31" s="69">
        <v>30</v>
      </c>
      <c r="B31" s="71" t="s">
        <v>129</v>
      </c>
      <c r="C31" s="67">
        <v>12367.96</v>
      </c>
      <c r="D31" s="67">
        <v>4729480.4266999997</v>
      </c>
      <c r="E31" s="67">
        <f t="shared" si="0"/>
        <v>382.39777834824821</v>
      </c>
      <c r="F31" s="68">
        <f t="shared" si="1"/>
        <v>2.0215234990125981E-3</v>
      </c>
    </row>
    <row r="32" spans="1:6" x14ac:dyDescent="0.35">
      <c r="A32" s="69">
        <v>31</v>
      </c>
      <c r="B32" s="71" t="s">
        <v>137</v>
      </c>
      <c r="C32" s="67">
        <v>10027.5</v>
      </c>
      <c r="D32" s="67">
        <v>3707862.0750000002</v>
      </c>
      <c r="E32" s="67">
        <f t="shared" si="0"/>
        <v>369.76934181002247</v>
      </c>
      <c r="F32" s="68">
        <f t="shared" si="1"/>
        <v>1.6389790140288964E-3</v>
      </c>
    </row>
    <row r="33" spans="1:6" x14ac:dyDescent="0.35">
      <c r="A33" s="69">
        <v>32</v>
      </c>
      <c r="B33" s="71" t="s">
        <v>95</v>
      </c>
      <c r="C33" s="67">
        <v>9562.94</v>
      </c>
      <c r="D33" s="67">
        <v>3095500.6579999998</v>
      </c>
      <c r="E33" s="67">
        <f t="shared" si="0"/>
        <v>323.69759279050163</v>
      </c>
      <c r="F33" s="68">
        <f t="shared" si="1"/>
        <v>1.5630474168454246E-3</v>
      </c>
    </row>
    <row r="34" spans="1:6" x14ac:dyDescent="0.35">
      <c r="A34" s="69">
        <v>33</v>
      </c>
      <c r="B34" s="71" t="s">
        <v>167</v>
      </c>
      <c r="C34" s="67">
        <v>8793.3500000000022</v>
      </c>
      <c r="D34" s="67">
        <v>2392898.1475000004</v>
      </c>
      <c r="E34" s="67">
        <f t="shared" si="0"/>
        <v>272.12588461735288</v>
      </c>
      <c r="F34" s="68">
        <f t="shared" si="1"/>
        <v>1.4372591486423334E-3</v>
      </c>
    </row>
    <row r="35" spans="1:6" x14ac:dyDescent="0.35">
      <c r="A35" s="69">
        <v>34</v>
      </c>
      <c r="B35" s="71" t="s">
        <v>151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1.146301350342346E-3</v>
      </c>
    </row>
    <row r="36" spans="1:6" x14ac:dyDescent="0.35">
      <c r="A36" s="69">
        <v>35</v>
      </c>
      <c r="B36" s="71" t="s">
        <v>155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1.1380210534736646E-3</v>
      </c>
    </row>
    <row r="37" spans="1:6" x14ac:dyDescent="0.35">
      <c r="A37" s="69">
        <v>36</v>
      </c>
      <c r="B37" s="71" t="s">
        <v>154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1.1340656017519496E-3</v>
      </c>
    </row>
    <row r="38" spans="1:6" x14ac:dyDescent="0.35">
      <c r="A38" s="69">
        <v>37</v>
      </c>
      <c r="B38" s="71" t="s">
        <v>179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9.9785259343270123E-4</v>
      </c>
    </row>
    <row r="39" spans="1:6" x14ac:dyDescent="0.35">
      <c r="A39" s="69">
        <v>38</v>
      </c>
      <c r="B39" s="71" t="s">
        <v>141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7.4159325984357897E-4</v>
      </c>
    </row>
    <row r="40" spans="1:6" x14ac:dyDescent="0.35">
      <c r="A40" s="69">
        <v>39</v>
      </c>
      <c r="B40" s="71" t="s">
        <v>152</v>
      </c>
      <c r="C40" s="67">
        <v>3948.5900000000011</v>
      </c>
      <c r="D40" s="67">
        <v>1407676.9288999999</v>
      </c>
      <c r="E40" s="67">
        <f t="shared" si="0"/>
        <v>356.50116342795769</v>
      </c>
      <c r="F40" s="68">
        <f t="shared" si="1"/>
        <v>6.45390789828408E-4</v>
      </c>
    </row>
    <row r="41" spans="1:6" x14ac:dyDescent="0.35">
      <c r="A41" s="69">
        <v>40</v>
      </c>
      <c r="B41" s="71" t="s">
        <v>142</v>
      </c>
      <c r="C41" s="67">
        <v>2765.2600000000016</v>
      </c>
      <c r="D41" s="67">
        <v>965732.90250000008</v>
      </c>
      <c r="E41" s="67">
        <f t="shared" si="0"/>
        <v>349.2376494434518</v>
      </c>
      <c r="F41" s="68">
        <f t="shared" si="1"/>
        <v>4.5197737305744686E-4</v>
      </c>
    </row>
    <row r="42" spans="1:6" x14ac:dyDescent="0.35">
      <c r="A42" s="69">
        <v>41</v>
      </c>
      <c r="B42" s="71" t="s">
        <v>159</v>
      </c>
      <c r="C42" s="67">
        <v>2624.76</v>
      </c>
      <c r="D42" s="67">
        <v>1043171.52328</v>
      </c>
      <c r="E42" s="67">
        <f t="shared" si="0"/>
        <v>397.4350124506621</v>
      </c>
      <c r="F42" s="68">
        <f t="shared" si="1"/>
        <v>4.2901287029294306E-4</v>
      </c>
    </row>
    <row r="43" spans="1:6" x14ac:dyDescent="0.35">
      <c r="A43" s="69">
        <v>42</v>
      </c>
      <c r="B43" s="71" t="s">
        <v>146</v>
      </c>
      <c r="C43" s="67">
        <v>2560.5</v>
      </c>
      <c r="D43" s="67">
        <v>895449.10499999998</v>
      </c>
      <c r="E43" s="67">
        <f t="shared" si="0"/>
        <v>349.71650263620387</v>
      </c>
      <c r="F43" s="68">
        <f t="shared" si="1"/>
        <v>4.1850967493602484E-4</v>
      </c>
    </row>
    <row r="44" spans="1:6" x14ac:dyDescent="0.35">
      <c r="A44" s="69">
        <v>43</v>
      </c>
      <c r="B44" s="71" t="s">
        <v>169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2.6968989011694628E-4</v>
      </c>
    </row>
    <row r="45" spans="1:6" x14ac:dyDescent="0.35">
      <c r="A45" s="69">
        <v>44</v>
      </c>
      <c r="B45" s="71" t="s">
        <v>156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2.6968989011694628E-4</v>
      </c>
    </row>
    <row r="46" spans="1:6" x14ac:dyDescent="0.35">
      <c r="A46" s="69">
        <v>45</v>
      </c>
      <c r="B46" s="71" t="s">
        <v>124</v>
      </c>
      <c r="C46" s="67">
        <v>1415.5300000000002</v>
      </c>
      <c r="D46" s="67">
        <v>499008.84660000005</v>
      </c>
      <c r="E46" s="67">
        <f t="shared" si="0"/>
        <v>352.52438775582289</v>
      </c>
      <c r="F46" s="68">
        <f t="shared" si="1"/>
        <v>2.3136613948923699E-4</v>
      </c>
    </row>
    <row r="47" spans="1:6" x14ac:dyDescent="0.35">
      <c r="A47" s="69">
        <v>46</v>
      </c>
      <c r="B47" s="71" t="s">
        <v>150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2.1330018581976662E-4</v>
      </c>
    </row>
    <row r="48" spans="1:6" x14ac:dyDescent="0.35">
      <c r="A48" s="69">
        <v>47</v>
      </c>
      <c r="B48" s="71" t="s">
        <v>163</v>
      </c>
      <c r="C48" s="67">
        <v>1237.5</v>
      </c>
      <c r="D48" s="67">
        <v>447026.25</v>
      </c>
      <c r="E48" s="67">
        <f t="shared" si="0"/>
        <v>361.23333333333335</v>
      </c>
      <c r="F48" s="68">
        <f t="shared" si="1"/>
        <v>2.0226741758770972E-4</v>
      </c>
    </row>
    <row r="49" spans="1:6" x14ac:dyDescent="0.35">
      <c r="A49" s="69">
        <v>48</v>
      </c>
      <c r="B49" s="71" t="s">
        <v>175</v>
      </c>
      <c r="C49" s="67">
        <v>1237.5</v>
      </c>
      <c r="D49" s="67">
        <v>466207.5</v>
      </c>
      <c r="E49" s="67">
        <f t="shared" si="0"/>
        <v>376.73333333333335</v>
      </c>
      <c r="F49" s="68">
        <f t="shared" si="1"/>
        <v>2.0226741758770972E-4</v>
      </c>
    </row>
    <row r="50" spans="1:6" x14ac:dyDescent="0.35">
      <c r="A50" s="69">
        <v>49</v>
      </c>
      <c r="B50" s="71" t="s">
        <v>93</v>
      </c>
      <c r="C50" s="67">
        <v>1068.0499999999997</v>
      </c>
      <c r="D50" s="67">
        <v>397697.08459999994</v>
      </c>
      <c r="E50" s="67">
        <f t="shared" si="0"/>
        <v>372.3581148822621</v>
      </c>
      <c r="F50" s="68">
        <f t="shared" si="1"/>
        <v>1.7457108311479054E-4</v>
      </c>
    </row>
    <row r="51" spans="1:6" x14ac:dyDescent="0.35">
      <c r="A51" s="69">
        <v>50</v>
      </c>
      <c r="B51" s="71" t="s">
        <v>153</v>
      </c>
      <c r="C51" s="67">
        <v>1037.25</v>
      </c>
      <c r="D51" s="67">
        <v>337454.51250000001</v>
      </c>
      <c r="E51" s="67">
        <f t="shared" si="0"/>
        <v>325.33575560375994</v>
      </c>
      <c r="F51" s="68">
        <f t="shared" si="1"/>
        <v>1.695368718326076E-4</v>
      </c>
    </row>
    <row r="52" spans="1:6" x14ac:dyDescent="0.35">
      <c r="A52" s="69">
        <v>51</v>
      </c>
      <c r="B52" s="71" t="s">
        <v>180</v>
      </c>
      <c r="C52" s="67">
        <v>990</v>
      </c>
      <c r="D52" s="67">
        <v>362884.5</v>
      </c>
      <c r="E52" s="67">
        <f t="shared" si="0"/>
        <v>366.55</v>
      </c>
      <c r="F52" s="68">
        <f t="shared" si="1"/>
        <v>1.6181393407016777E-4</v>
      </c>
    </row>
    <row r="53" spans="1:6" x14ac:dyDescent="0.35">
      <c r="A53" s="69">
        <v>52</v>
      </c>
      <c r="B53" s="71" t="s">
        <v>123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1.1341195397299729E-4</v>
      </c>
    </row>
    <row r="54" spans="1:6" x14ac:dyDescent="0.35">
      <c r="A54" s="69">
        <v>53</v>
      </c>
      <c r="B54" s="71" t="s">
        <v>195</v>
      </c>
      <c r="C54" s="67">
        <v>427.5</v>
      </c>
      <c r="D54" s="67">
        <v>140006.25</v>
      </c>
      <c r="E54" s="67">
        <f t="shared" si="0"/>
        <v>327.5</v>
      </c>
      <c r="F54" s="68">
        <f t="shared" si="1"/>
        <v>6.9874198803026994E-5</v>
      </c>
    </row>
    <row r="55" spans="1:6" x14ac:dyDescent="0.35">
      <c r="A55" s="69">
        <v>54</v>
      </c>
      <c r="B55" s="71" t="s">
        <v>143</v>
      </c>
      <c r="C55" s="67">
        <v>427.5</v>
      </c>
      <c r="D55" s="67">
        <v>138125.25</v>
      </c>
      <c r="E55" s="67">
        <f t="shared" si="0"/>
        <v>323.10000000000002</v>
      </c>
      <c r="F55" s="68">
        <f t="shared" si="1"/>
        <v>6.9874198803026994E-5</v>
      </c>
    </row>
    <row r="56" spans="1:6" x14ac:dyDescent="0.35">
      <c r="A56" s="69">
        <v>55</v>
      </c>
      <c r="B56" s="71" t="s">
        <v>116</v>
      </c>
      <c r="C56" s="67">
        <v>361</v>
      </c>
      <c r="D56" s="67">
        <v>129418.15</v>
      </c>
      <c r="E56" s="67">
        <f t="shared" si="0"/>
        <v>358.49903047091414</v>
      </c>
      <c r="F56" s="68">
        <f t="shared" si="1"/>
        <v>5.9004878989222797E-5</v>
      </c>
    </row>
    <row r="57" spans="1:6" x14ac:dyDescent="0.35">
      <c r="A57" s="69">
        <v>56</v>
      </c>
      <c r="B57" s="71" t="s">
        <v>170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1.2258631368952105E-5</v>
      </c>
    </row>
    <row r="58" spans="1:6" x14ac:dyDescent="0.35">
      <c r="A58" s="69">
        <v>57</v>
      </c>
      <c r="B58" s="71" t="s">
        <v>191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9.2397390838248325E-6</v>
      </c>
    </row>
    <row r="59" spans="1:6" x14ac:dyDescent="0.35">
      <c r="A59" s="69">
        <v>58</v>
      </c>
      <c r="B59" s="71" t="s">
        <v>176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3.2297407446732478E-6</v>
      </c>
    </row>
    <row r="60" spans="1:6" x14ac:dyDescent="0.35">
      <c r="A60" s="69">
        <v>59</v>
      </c>
      <c r="B60" s="71" t="s">
        <v>199</v>
      </c>
      <c r="C60" s="67">
        <v>5.24</v>
      </c>
      <c r="D60" s="67">
        <v>1847.1000000000001</v>
      </c>
      <c r="E60" s="67">
        <f t="shared" si="0"/>
        <v>352.5</v>
      </c>
      <c r="F60" s="68">
        <f t="shared" si="1"/>
        <v>8.5646971164412038E-7</v>
      </c>
    </row>
    <row r="61" spans="1:6" x14ac:dyDescent="0.35">
      <c r="A61" s="104"/>
      <c r="B61" s="96" t="s">
        <v>50</v>
      </c>
      <c r="C61" s="97">
        <v>6118138.1300000027</v>
      </c>
      <c r="D61" s="97">
        <v>2148321018.3730774</v>
      </c>
      <c r="E61" s="102">
        <f t="shared" ref="E61" si="2">D61/C61</f>
        <v>351.13967235209782</v>
      </c>
      <c r="F61" s="103">
        <f t="shared" ref="F61" si="3">C61/$C$61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2025-10-10T15:25:29Z</dcterms:modified>
</cp:coreProperties>
</file>