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30" i="4" l="1"/>
  <c r="F30" i="4"/>
  <c r="E31" i="4"/>
  <c r="F31" i="4"/>
  <c r="E32" i="4"/>
  <c r="F32" i="4"/>
  <c r="E33" i="4"/>
  <c r="F33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<sst xmlns="http://schemas.openxmlformats.org/spreadsheetml/2006/main" count="159" uniqueCount="144">
  <si>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</si>
  <si>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</si>
  <si>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</si>
  <si>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</si>
  <si>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</si>
  <si>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</si>
  <si>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</si>
  <si>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</si>
  <si>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</si>
  <si>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</si>
  <si>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</si>
  <si>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</si>
  <si>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</si>
  <si>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</si>
  <si>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</si>
  <si>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</si>
  <si>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</si>
  <si>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</si>
  <si>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</si>
  <si>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</si>
  <si>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</si>
  <si>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</si>
  <si>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</si>
  <si>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</si>
  <si>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</si>
  <si>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</si>
  <si>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</si>
  <si>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</si>
  <si>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</si>
  <si>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</si>
  <si>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</si>
  <si>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</si>
  <si>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</si>
  <si>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</si>
  <si>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</si>
  <si>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</si>
  <si>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</si>
  <si>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</si>
  <si>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</si>
  <si>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</si>
  <si>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</si>
  <si>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</si>
  <si>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</si>
  <si>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</si>
  <si>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</si>
  <si>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</si>
  <si>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</si>
  <si>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</si>
  <si>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</si>
  <si>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</si>
  <si>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</si>
  <si>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</si>
  <si>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</si>
  <si>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</si>
  <si>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</si>
  <si>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</si>
  <si>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</si>
  <si>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</si>
  <si>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</si>
  <si>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</si>
  <si>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</si>
  <si>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</si>
  <si>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</si>
  <si>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</si>
  <si>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</si>
  <si>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</si>
  <si>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</si>
  <si>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</si>
  <si>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</si>
  <si>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</si>
  <si>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</si>
  <si>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</si>
  <si>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</si>
  <si>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</si>
  <si>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</si>
  <si>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</si>
  <si>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</si>
  <si>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</si>
  <si>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</si>
  <si>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</si>
  <si>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</si>
  <si>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ENERO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</si>
  <si>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</si>
  <si>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</si>
  <si>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</si>
  <si>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</si>
  <si>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</si>
  <si>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</si>
  <si>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</si>
  <si>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</si>
  <si>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</si>
  <si>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</si>
  <si>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</si>
  <si>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</si>
  <si>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</si>
  <si>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</si>
  <si>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</si>
  <si>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</si>
  <si>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</si>
  <si>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</si>
  <si>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</si>
  <si>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</si>
  <si>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</si>
  <si>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</si>
  <si>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</si>
  <si>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</si>
  <si>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</si>
  <si>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</si>
  <si>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</si>
  <si>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</si>
  <si>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</si>
  <si>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</si>
  <si>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</si>
  <si>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</si>
  <si>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</si>
  <si>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</si>
  <si>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</si>
  <si>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</si>
  <si>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</si>
  <si>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</si>
  <si>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</si>
  <si>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</si>
  <si>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</si>
  <si>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</si>
  <si>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</si>
  <si>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</si>
  <si>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</si>
  <si>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</si>
  <si>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</si>
  <si>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</si>
  <si>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</si>
  <si>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</si>
  <si>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</si>
  <si>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>DICIEMBRE*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</si>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</sst>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9" fillId="2" borderId="0" xfId="1" applyFont="1" applyFill="1" applyAlignment="1">
      <alignment horizontal="center"/>
    </xf>
    <xf numFmtId="167" fontId="29" fillId="2" borderId="3" xfId="1" applyNumberFormat="1" applyFont="1" applyFill="1" applyBorder="1" applyAlignment="1">
      <alignment vertical="center"/>
    </xf>
    <xf numFmtId="173" fontId="29" fillId="2" borderId="3" xfId="0" applyNumberFormat="1" applyFont="1" applyFill="1" applyBorder="1"/>
    <xf numFmtId="170" fontId="29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8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14" fillId="3" borderId="0" xfId="0" applyFont="1" applyFill="1"/>
    <xf numFmtId="164" fontId="13" fillId="5" borderId="15" xfId="1" applyFont="1" applyFill="1" applyBorder="1" applyAlignment="1">
      <alignment horizontal="left"/>
    </xf>
    <xf numFmtId="164" fontId="14" fillId="3" borderId="0" xfId="1" applyFont="1" applyFill="1"/>
    <xf numFmtId="170" fontId="14" fillId="3" borderId="0" xfId="2" applyNumberFormat="1" applyFont="1" applyFill="1"/>
    <xf numFmtId="164" fontId="0" fillId="2" borderId="0" xfId="1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868873.84</c:v>
                </c:pt>
                <c:pt idx="1">
                  <c:v>193370.68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1025706.6199999999</c:v>
                </c:pt>
                <c:pt idx="1">
                  <c:v>450801.71999999991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156832.77999999991</c:v>
                </c:pt>
                <c:pt idx="1">
                  <c:v>257431.03999999992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>
      <selection activeCell="D11" sqref="D11"/>
    </sheetView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06"/>
      <c r="L1" s="106"/>
      <c r="M1" s="106"/>
      <c r="N1" s="106"/>
      <c r="O1" s="106"/>
      <c r="P1" s="106"/>
      <c r="Q1" s="106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95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07" t="s">
        <v>2</v>
      </c>
      <c r="B4" s="85" t="s">
        <v>92</v>
      </c>
      <c r="C4" s="85" t="s">
        <v>111</v>
      </c>
      <c r="D4" s="107" t="s">
        <v>3</v>
      </c>
      <c r="E4" s="109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08"/>
      <c r="B5" s="86" t="s">
        <v>5</v>
      </c>
      <c r="C5" s="86" t="s">
        <v>5</v>
      </c>
      <c r="D5" s="108"/>
      <c r="E5" s="110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389414.7</v>
      </c>
      <c r="C6" s="34">
        <v>547018.6100000001</v>
      </c>
      <c r="D6" s="91">
        <v>157603.91000000009</v>
      </c>
      <c r="E6" s="92">
        <v>0.40471998103820961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868873.84</v>
      </c>
      <c r="C7" s="34">
        <v>1025706.6199999999</v>
      </c>
      <c r="D7" s="91">
        <v>156832.77999999991</v>
      </c>
      <c r="E7" s="92">
        <v>0.1805012106245481</v>
      </c>
      <c r="F7" s="35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</row>
    <row r="8" spans="1:24" x14ac:dyDescent="0.35">
      <c r="A8" s="44" t="s">
        <v>16</v>
      </c>
      <c r="B8" s="46">
        <v>193370.68</v>
      </c>
      <c r="C8" s="46">
        <v>450801.71999999991</v>
      </c>
      <c r="D8" s="93">
        <v>257431.03999999992</v>
      </c>
      <c r="E8" s="94">
        <v>1.3312826949773353</v>
      </c>
      <c r="F8" s="35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</row>
    <row r="9" spans="1:24" x14ac:dyDescent="0.35">
      <c r="A9" s="30" t="s">
        <v>6</v>
      </c>
      <c r="B9" s="30"/>
      <c r="C9" s="30"/>
      <c r="D9" s="31"/>
      <c r="E9" s="31"/>
      <c r="F9" s="30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</row>
    <row r="10" spans="1:24" x14ac:dyDescent="0.35">
      <c r="A10" s="30" t="s">
        <v>7</v>
      </c>
      <c r="B10" s="30"/>
      <c r="C10" s="36"/>
      <c r="D10" s="31"/>
      <c r="E10" s="31"/>
      <c r="F10" s="30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spans="1:24" x14ac:dyDescent="0.35">
      <c r="A11" s="30" t="s">
        <v>121</v>
      </c>
      <c r="B11" s="36">
        <v>174647.21000000002</v>
      </c>
      <c r="C11" s="37" t="s">
        <v>41</v>
      </c>
      <c r="D11" s="31"/>
      <c r="E11" s="31"/>
      <c r="F11" s="30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2" spans="1:24" ht="15.75" customHeight="1" x14ac:dyDescent="0.35">
      <c r="A12" s="30"/>
      <c r="B12" s="30"/>
      <c r="C12" s="30"/>
      <c r="D12" s="31"/>
      <c r="E12" s="31"/>
      <c r="F12" s="30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spans="1:24" ht="15.75" customHeight="1" x14ac:dyDescent="0.35">
      <c r="A13" s="105" t="s">
        <v>8</v>
      </c>
      <c r="B13" s="105"/>
      <c r="C13" s="105"/>
      <c r="D13" s="105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92</v>
      </c>
      <c r="N14" s="63" t="s">
        <v>111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372371.40000000014</v>
      </c>
      <c r="C15" s="33">
        <v>98145318.153320223</v>
      </c>
      <c r="D15" s="42">
        <v>263.56835716523932</v>
      </c>
      <c r="E15" s="40">
        <v>2583704203.04</v>
      </c>
      <c r="F15" s="33">
        <v>6938.5140830901591</v>
      </c>
      <c r="J15" s="4"/>
      <c r="K15" s="63"/>
      <c r="L15" s="47" t="s">
        <v>15</v>
      </c>
      <c r="M15" s="64">
        <f>+B7</f>
        <v>868873.84</v>
      </c>
      <c r="N15" s="64">
        <f>+C7</f>
        <v>1025706.6199999999</v>
      </c>
      <c r="O15" s="65">
        <f>D7</f>
        <v>156832.77999999991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1025706.6199999999</v>
      </c>
      <c r="C16" s="33">
        <v>377773362.0893299</v>
      </c>
      <c r="D16" s="42">
        <v>368.30547324470808</v>
      </c>
      <c r="E16" s="34">
        <v>9927287964.3898468</v>
      </c>
      <c r="F16" s="33">
        <v>9678.4867824971698</v>
      </c>
      <c r="G16" s="29"/>
      <c r="J16" s="4"/>
      <c r="K16" s="63"/>
      <c r="L16" s="47" t="s">
        <v>16</v>
      </c>
      <c r="M16" s="64">
        <f>+B8</f>
        <v>193370.68</v>
      </c>
      <c r="N16" s="64">
        <f>+C8</f>
        <v>450801.71999999991</v>
      </c>
      <c r="O16" s="65">
        <f>D8</f>
        <v>257431.03999999992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450801.71999999991</v>
      </c>
      <c r="C17" s="44">
        <v>167316136.10465595</v>
      </c>
      <c r="D17" s="45">
        <v>371.15239068887308</v>
      </c>
      <c r="E17" s="46">
        <v>4401544280.5114603</v>
      </c>
      <c r="F17" s="44">
        <v>9763.8143006895825</v>
      </c>
      <c r="G17" s="29"/>
      <c r="J17" s="104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4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2" t="s">
        <v>17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x14ac:dyDescent="0.35">
      <c r="A2" s="78" t="s">
        <v>7</v>
      </c>
      <c r="B2" s="113" t="s">
        <v>93</v>
      </c>
      <c r="C2" s="113"/>
      <c r="D2" s="113"/>
      <c r="E2" s="113" t="s">
        <v>120</v>
      </c>
      <c r="F2" s="113"/>
      <c r="G2" s="113"/>
      <c r="H2" s="114" t="s">
        <v>18</v>
      </c>
      <c r="I2" s="115"/>
      <c r="J2" s="116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129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139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3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133</v>
      </c>
      <c r="B6" s="51">
        <v>112511.45999999998</v>
      </c>
      <c r="C6" s="51">
        <v>30925850.978249997</v>
      </c>
      <c r="D6" s="49">
        <v>274.86845320690003</v>
      </c>
      <c r="E6" s="51">
        <v>333181.38</v>
      </c>
      <c r="F6" s="70">
        <v>125544508.87</v>
      </c>
      <c r="G6" s="103">
        <v>376.80529707272359</v>
      </c>
      <c r="H6" s="50">
        <v>220669.92000000004</v>
      </c>
      <c r="I6" s="52">
        <v>94618657.891750008</v>
      </c>
      <c r="J6" s="90">
        <v>1.9613106078260836</v>
      </c>
    </row>
    <row r="7" spans="1:10" x14ac:dyDescent="0.35">
      <c r="A7" s="48" t="s">
        <v>81</v>
      </c>
      <c r="B7" s="51">
        <v>477448.61999999988</v>
      </c>
      <c r="C7" s="51">
        <v>148764281.42905003</v>
      </c>
      <c r="D7" s="49">
        <v>311.58176020919291</v>
      </c>
      <c r="E7" s="51"/>
      <c r="F7" s="70"/>
      <c r="G7" s="95" t="e">
        <v>#DIV/0!</v>
      </c>
      <c r="H7" s="96"/>
      <c r="I7" s="97"/>
      <c r="J7" s="98">
        <v>0</v>
      </c>
    </row>
    <row r="8" spans="1:10" x14ac:dyDescent="0.35">
      <c r="A8" s="48" t="s">
        <v>83</v>
      </c>
      <c r="B8" s="51">
        <v>790596.77999999991</v>
      </c>
      <c r="C8" s="51">
        <v>271547337.20474398</v>
      </c>
      <c r="D8" s="49">
        <v>343.47134224951435</v>
      </c>
      <c r="E8" s="51"/>
      <c r="F8" s="70"/>
      <c r="G8" s="95" t="e">
        <v>#DIV/0!</v>
      </c>
      <c r="H8" s="96"/>
      <c r="I8" s="97"/>
      <c r="J8" s="98">
        <v>0</v>
      </c>
    </row>
    <row r="9" spans="1:10" x14ac:dyDescent="0.35">
      <c r="A9" s="48" t="s">
        <v>84</v>
      </c>
      <c r="B9" s="51">
        <v>1059744.4199999995</v>
      </c>
      <c r="C9" s="51">
        <v>386487203.63010001</v>
      </c>
      <c r="D9" s="49">
        <v>364.69850308822595</v>
      </c>
      <c r="E9" s="51"/>
      <c r="F9" s="70"/>
      <c r="G9" s="95" t="e">
        <v>#DIV/0!</v>
      </c>
      <c r="H9" s="96"/>
      <c r="I9" s="97"/>
      <c r="J9" s="98">
        <v>0</v>
      </c>
    </row>
    <row r="10" spans="1:10" x14ac:dyDescent="0.35">
      <c r="A10" s="48" t="s">
        <v>86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88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89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90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91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94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450801.72</v>
      </c>
      <c r="F16" s="80">
        <v>167316136.10145599</v>
      </c>
      <c r="G16" s="81">
        <v>371.1523906817747</v>
      </c>
      <c r="H16" s="82"/>
      <c r="I16" s="83"/>
      <c r="J16" s="84"/>
    </row>
    <row r="17" spans="1:10" x14ac:dyDescent="0.35">
      <c r="A17" s="53" t="s">
        <v>134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17" t="s">
        <v>25</v>
      </c>
      <c r="C1" s="117"/>
      <c r="D1" s="117"/>
      <c r="E1" s="117"/>
      <c r="F1" s="117"/>
      <c r="G1" s="117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73834</v>
      </c>
      <c r="E3" s="4">
        <v>129984</v>
      </c>
      <c r="F3" s="4">
        <v>215003.6</v>
      </c>
      <c r="G3" s="4">
        <v>110116.5</v>
      </c>
    </row>
    <row r="4" spans="1:7" x14ac:dyDescent="0.35">
      <c r="A4" s="1">
        <v>2</v>
      </c>
      <c r="B4" s="1" t="s">
        <v>34</v>
      </c>
      <c r="C4" s="4">
        <v>4759.13</v>
      </c>
      <c r="D4" s="4">
        <v>68396.570000000007</v>
      </c>
      <c r="E4" s="4">
        <v>73155.700000000012</v>
      </c>
      <c r="F4" s="4">
        <v>132481.96000000002</v>
      </c>
      <c r="G4" s="4">
        <v>61554.950000000004</v>
      </c>
    </row>
    <row r="5" spans="1:7" x14ac:dyDescent="0.35">
      <c r="A5" s="1">
        <v>3</v>
      </c>
      <c r="B5" s="1" t="s">
        <v>31</v>
      </c>
      <c r="C5" s="4">
        <v>2923.14</v>
      </c>
      <c r="D5" s="4">
        <v>47000</v>
      </c>
      <c r="E5" s="4">
        <v>49923.14</v>
      </c>
      <c r="F5" s="4">
        <v>183781.99000000002</v>
      </c>
      <c r="G5" s="4">
        <v>49510.05</v>
      </c>
    </row>
    <row r="6" spans="1:7" x14ac:dyDescent="0.35">
      <c r="A6" s="1">
        <v>4</v>
      </c>
      <c r="B6" s="1" t="s">
        <v>66</v>
      </c>
      <c r="C6" s="4">
        <v>9073.5300000000007</v>
      </c>
      <c r="D6" s="4">
        <v>32821.78</v>
      </c>
      <c r="E6" s="4">
        <v>41895.31</v>
      </c>
      <c r="F6" s="4">
        <v>57914.44</v>
      </c>
      <c r="G6" s="4">
        <v>41895.11</v>
      </c>
    </row>
    <row r="7" spans="1:7" x14ac:dyDescent="0.35">
      <c r="A7" s="1">
        <v>5</v>
      </c>
      <c r="B7" s="62" t="s">
        <v>61</v>
      </c>
      <c r="C7" s="4">
        <v>13080.85</v>
      </c>
      <c r="D7" s="4">
        <v>28539.68</v>
      </c>
      <c r="E7" s="4">
        <v>41620.53</v>
      </c>
      <c r="F7" s="4">
        <v>134857.5</v>
      </c>
      <c r="G7" s="4">
        <v>38770.499999999985</v>
      </c>
    </row>
    <row r="8" spans="1:7" x14ac:dyDescent="0.35">
      <c r="A8" s="1">
        <v>6</v>
      </c>
      <c r="B8" s="1" t="s">
        <v>69</v>
      </c>
      <c r="C8" s="4">
        <v>11949.11</v>
      </c>
      <c r="D8" s="4">
        <v>16232</v>
      </c>
      <c r="E8" s="4">
        <v>28181.11</v>
      </c>
      <c r="F8" s="4">
        <v>67200.460000000006</v>
      </c>
      <c r="G8" s="4">
        <v>25157.879999999997</v>
      </c>
    </row>
    <row r="9" spans="1:7" x14ac:dyDescent="0.35">
      <c r="A9" s="1">
        <v>7</v>
      </c>
      <c r="B9" s="1" t="s">
        <v>37</v>
      </c>
      <c r="C9" s="4">
        <v>10927.11</v>
      </c>
      <c r="D9" s="4">
        <v>30000</v>
      </c>
      <c r="E9" s="4">
        <v>40927.11</v>
      </c>
      <c r="F9" s="4">
        <v>30630.540000000008</v>
      </c>
      <c r="G9" s="4">
        <v>24151.810000000005</v>
      </c>
    </row>
    <row r="10" spans="1:7" x14ac:dyDescent="0.35">
      <c r="A10" s="1">
        <v>8</v>
      </c>
      <c r="B10" s="1" t="s">
        <v>40</v>
      </c>
      <c r="C10" s="4">
        <v>5804.07</v>
      </c>
      <c r="D10" s="4">
        <v>5979.48</v>
      </c>
      <c r="E10" s="4">
        <v>11783.55</v>
      </c>
      <c r="F10" s="4">
        <v>14348.070000000002</v>
      </c>
      <c r="G10" s="4">
        <v>14348.070000000002</v>
      </c>
    </row>
    <row r="11" spans="1:7" x14ac:dyDescent="0.35">
      <c r="A11" s="1">
        <v>9</v>
      </c>
      <c r="B11" s="1" t="s">
        <v>62</v>
      </c>
      <c r="C11" s="4">
        <v>779.15</v>
      </c>
      <c r="D11" s="4">
        <v>17000</v>
      </c>
      <c r="E11" s="4">
        <v>17779.150000000001</v>
      </c>
      <c r="F11" s="4">
        <v>18607.07</v>
      </c>
      <c r="G11" s="4">
        <v>14069.57</v>
      </c>
    </row>
    <row r="12" spans="1:7" x14ac:dyDescent="0.35">
      <c r="A12" s="1">
        <v>10</v>
      </c>
      <c r="B12" s="1" t="s">
        <v>39</v>
      </c>
      <c r="C12" s="4">
        <v>22348.07</v>
      </c>
      <c r="D12" s="4">
        <v>0</v>
      </c>
      <c r="E12" s="4">
        <v>22348.07</v>
      </c>
      <c r="F12" s="4">
        <v>11040.65</v>
      </c>
      <c r="G12" s="4">
        <v>9792.4199999999983</v>
      </c>
    </row>
    <row r="13" spans="1:7" x14ac:dyDescent="0.35">
      <c r="A13" s="1">
        <v>11</v>
      </c>
      <c r="B13" s="1" t="s">
        <v>80</v>
      </c>
      <c r="C13" s="4">
        <v>2199.0100000000002</v>
      </c>
      <c r="D13" s="4">
        <v>7167</v>
      </c>
      <c r="E13" s="4">
        <v>9366.01</v>
      </c>
      <c r="F13" s="4">
        <v>15873</v>
      </c>
      <c r="G13" s="4">
        <v>9366</v>
      </c>
    </row>
    <row r="14" spans="1:7" x14ac:dyDescent="0.35">
      <c r="A14" s="1">
        <v>12</v>
      </c>
      <c r="B14" s="20" t="s">
        <v>122</v>
      </c>
      <c r="C14" s="4">
        <v>0</v>
      </c>
      <c r="D14" s="4">
        <v>7395</v>
      </c>
      <c r="E14" s="4">
        <v>7395</v>
      </c>
      <c r="F14" s="4">
        <v>16375.5</v>
      </c>
      <c r="G14" s="4">
        <v>7395</v>
      </c>
    </row>
    <row r="15" spans="1:7" x14ac:dyDescent="0.35">
      <c r="A15" s="1">
        <v>13</v>
      </c>
      <c r="B15" s="62" t="s">
        <v>36</v>
      </c>
      <c r="C15" s="4">
        <v>859.71</v>
      </c>
      <c r="D15" s="4">
        <v>4860</v>
      </c>
      <c r="E15" s="4">
        <v>5719.71</v>
      </c>
      <c r="F15" s="4">
        <v>8632.5</v>
      </c>
      <c r="G15" s="4">
        <v>5700</v>
      </c>
    </row>
    <row r="16" spans="1:7" x14ac:dyDescent="0.35">
      <c r="A16" s="1">
        <v>14</v>
      </c>
      <c r="B16" s="1" t="s">
        <v>123</v>
      </c>
      <c r="C16" s="4">
        <v>0</v>
      </c>
      <c r="D16" s="4">
        <v>5234.2699999999995</v>
      </c>
      <c r="E16" s="4">
        <v>5234.2699999999995</v>
      </c>
      <c r="F16" s="4">
        <v>5234.2700000000004</v>
      </c>
      <c r="G16" s="4">
        <v>5234.2599999999993</v>
      </c>
    </row>
    <row r="17" spans="1:7" x14ac:dyDescent="0.35">
      <c r="A17" s="1">
        <v>15</v>
      </c>
      <c r="B17" s="1" t="s">
        <v>59</v>
      </c>
      <c r="C17" s="4">
        <v>4233.92</v>
      </c>
      <c r="D17" s="4">
        <v>1282.08</v>
      </c>
      <c r="E17" s="4">
        <v>5516</v>
      </c>
      <c r="F17" s="4">
        <v>5227.08</v>
      </c>
      <c r="G17" s="4">
        <v>5227.08</v>
      </c>
    </row>
    <row r="18" spans="1:7" x14ac:dyDescent="0.35">
      <c r="A18" s="1">
        <v>16</v>
      </c>
      <c r="B18" s="1" t="s">
        <v>48</v>
      </c>
      <c r="C18" s="4">
        <v>227.52</v>
      </c>
      <c r="D18" s="4">
        <v>4732.5</v>
      </c>
      <c r="E18" s="4">
        <v>4960.0200000000004</v>
      </c>
      <c r="F18" s="4">
        <v>11835</v>
      </c>
      <c r="G18" s="4">
        <v>4732.5</v>
      </c>
    </row>
    <row r="19" spans="1:7" x14ac:dyDescent="0.35">
      <c r="A19" s="1">
        <v>17</v>
      </c>
      <c r="B19" s="1" t="s">
        <v>77</v>
      </c>
      <c r="C19" s="4">
        <v>0</v>
      </c>
      <c r="D19" s="4">
        <v>4670</v>
      </c>
      <c r="E19" s="4">
        <v>4670</v>
      </c>
      <c r="F19" s="4">
        <v>16152</v>
      </c>
      <c r="G19" s="4">
        <v>4256.5199999999995</v>
      </c>
    </row>
    <row r="20" spans="1:7" x14ac:dyDescent="0.35">
      <c r="A20" s="1">
        <v>18</v>
      </c>
      <c r="B20" s="1" t="s">
        <v>73</v>
      </c>
      <c r="C20" s="4">
        <v>1917.41</v>
      </c>
      <c r="D20" s="4">
        <v>1427.15</v>
      </c>
      <c r="E20" s="4">
        <v>3344.5600000000004</v>
      </c>
      <c r="F20" s="4">
        <v>14788.560000000001</v>
      </c>
      <c r="G20" s="4">
        <v>3344.56</v>
      </c>
    </row>
    <row r="21" spans="1:7" x14ac:dyDescent="0.35">
      <c r="A21" s="1">
        <v>19</v>
      </c>
      <c r="B21" s="1" t="s">
        <v>82</v>
      </c>
      <c r="C21" s="4">
        <v>265.32</v>
      </c>
      <c r="D21" s="4">
        <v>3100</v>
      </c>
      <c r="E21" s="4">
        <v>3365.32</v>
      </c>
      <c r="F21" s="4">
        <v>4694.34</v>
      </c>
      <c r="G21" s="4">
        <v>3044.34</v>
      </c>
    </row>
    <row r="22" spans="1:7" x14ac:dyDescent="0.35">
      <c r="A22" s="1">
        <v>20</v>
      </c>
      <c r="B22" s="1" t="s">
        <v>96</v>
      </c>
      <c r="C22" s="4">
        <v>0</v>
      </c>
      <c r="D22" s="4">
        <v>2475</v>
      </c>
      <c r="E22" s="4">
        <v>2475</v>
      </c>
      <c r="F22" s="4">
        <v>4537.5</v>
      </c>
      <c r="G22" s="4">
        <v>2475</v>
      </c>
    </row>
    <row r="23" spans="1:7" x14ac:dyDescent="0.35">
      <c r="A23" s="1">
        <v>21</v>
      </c>
      <c r="B23" s="1" t="s">
        <v>75</v>
      </c>
      <c r="C23" s="4">
        <v>2153.77</v>
      </c>
      <c r="D23" s="4">
        <v>321.23</v>
      </c>
      <c r="E23" s="4">
        <v>2475</v>
      </c>
      <c r="F23" s="4">
        <v>3300</v>
      </c>
      <c r="G23" s="4">
        <v>2475</v>
      </c>
    </row>
    <row r="24" spans="1:7" x14ac:dyDescent="0.35">
      <c r="A24" s="1">
        <v>22</v>
      </c>
      <c r="B24" s="1" t="s">
        <v>68</v>
      </c>
      <c r="C24" s="4">
        <v>195</v>
      </c>
      <c r="D24" s="4">
        <v>1867.5</v>
      </c>
      <c r="E24" s="4">
        <v>2062.5</v>
      </c>
      <c r="F24" s="4">
        <v>10092.719999999999</v>
      </c>
      <c r="G24" s="4">
        <v>2062.5</v>
      </c>
    </row>
    <row r="25" spans="1:7" x14ac:dyDescent="0.35">
      <c r="A25" s="1">
        <v>23</v>
      </c>
      <c r="B25" s="1" t="s">
        <v>100</v>
      </c>
      <c r="C25" s="4">
        <v>212.62</v>
      </c>
      <c r="D25" s="4">
        <v>1740</v>
      </c>
      <c r="E25" s="4">
        <v>1952.62</v>
      </c>
      <c r="F25" s="4">
        <v>1627.5</v>
      </c>
      <c r="G25" s="4">
        <v>1569.57</v>
      </c>
    </row>
    <row r="26" spans="1:7" x14ac:dyDescent="0.35">
      <c r="A26" s="1">
        <v>24</v>
      </c>
      <c r="B26" s="1" t="s">
        <v>85</v>
      </c>
      <c r="C26" s="4">
        <v>191.16</v>
      </c>
      <c r="D26" s="4">
        <v>1158.8399999999999</v>
      </c>
      <c r="E26" s="4">
        <v>1350</v>
      </c>
      <c r="F26" s="4">
        <v>1350</v>
      </c>
      <c r="G26" s="4">
        <v>1350</v>
      </c>
    </row>
    <row r="27" spans="1:7" x14ac:dyDescent="0.35">
      <c r="A27" s="1">
        <v>25</v>
      </c>
      <c r="B27" s="1" t="s">
        <v>38</v>
      </c>
      <c r="C27" s="4">
        <v>390.84</v>
      </c>
      <c r="D27" s="4">
        <v>494.16</v>
      </c>
      <c r="E27" s="4">
        <v>885</v>
      </c>
      <c r="F27" s="4">
        <v>5114.3599999999997</v>
      </c>
      <c r="G27" s="4">
        <v>884.79</v>
      </c>
    </row>
    <row r="28" spans="1:7" x14ac:dyDescent="0.35">
      <c r="A28" s="1">
        <v>26</v>
      </c>
      <c r="B28" s="1" t="s">
        <v>72</v>
      </c>
      <c r="C28" s="4">
        <v>276.83</v>
      </c>
      <c r="D28" s="4">
        <v>552.66999999999996</v>
      </c>
      <c r="E28" s="4">
        <v>829.5</v>
      </c>
      <c r="F28" s="4">
        <v>829.5</v>
      </c>
      <c r="G28" s="4">
        <v>829.5</v>
      </c>
    </row>
    <row r="29" spans="1:7" x14ac:dyDescent="0.35">
      <c r="A29" s="1">
        <v>27</v>
      </c>
      <c r="B29" s="1" t="s">
        <v>64</v>
      </c>
      <c r="C29" s="4">
        <v>622.46</v>
      </c>
      <c r="D29" s="4">
        <v>0</v>
      </c>
      <c r="E29" s="4">
        <v>622.46</v>
      </c>
      <c r="F29" s="4">
        <v>2250</v>
      </c>
      <c r="G29" s="4">
        <v>450</v>
      </c>
    </row>
    <row r="30" spans="1:7" x14ac:dyDescent="0.35">
      <c r="A30" s="1">
        <v>28</v>
      </c>
      <c r="B30" s="1" t="s">
        <v>33</v>
      </c>
      <c r="C30" s="4">
        <v>920.68</v>
      </c>
      <c r="D30" s="4">
        <v>0</v>
      </c>
      <c r="E30" s="4">
        <v>920.68</v>
      </c>
      <c r="F30" s="4">
        <v>17347.5</v>
      </c>
      <c r="G30" s="4">
        <v>412.5</v>
      </c>
    </row>
    <row r="31" spans="1:7" x14ac:dyDescent="0.35">
      <c r="A31" s="1">
        <v>29</v>
      </c>
      <c r="B31" s="1" t="s">
        <v>65</v>
      </c>
      <c r="C31" s="4">
        <v>274.92</v>
      </c>
      <c r="D31" s="4">
        <v>30.05</v>
      </c>
      <c r="E31" s="4">
        <v>304.97000000000003</v>
      </c>
      <c r="F31" s="4">
        <v>290.15999999999997</v>
      </c>
      <c r="G31" s="4">
        <v>289.94</v>
      </c>
    </row>
    <row r="32" spans="1:7" x14ac:dyDescent="0.35">
      <c r="A32" s="1">
        <v>30</v>
      </c>
      <c r="B32" s="1" t="s">
        <v>79</v>
      </c>
      <c r="C32" s="4">
        <v>1373</v>
      </c>
      <c r="D32" s="4">
        <v>0</v>
      </c>
      <c r="E32" s="4">
        <v>1373</v>
      </c>
      <c r="F32" s="4">
        <v>767</v>
      </c>
      <c r="G32" s="4">
        <v>250</v>
      </c>
    </row>
    <row r="33" spans="1:7" x14ac:dyDescent="0.35">
      <c r="A33" s="1">
        <v>31</v>
      </c>
      <c r="B33" s="1" t="s">
        <v>63</v>
      </c>
      <c r="C33" s="4">
        <v>13989.2</v>
      </c>
      <c r="D33" s="4">
        <v>0</v>
      </c>
      <c r="E33" s="4">
        <v>13989.2</v>
      </c>
      <c r="F33" s="4">
        <v>30</v>
      </c>
      <c r="G33" s="4">
        <v>30</v>
      </c>
    </row>
    <row r="34" spans="1:7" x14ac:dyDescent="0.35">
      <c r="A34" s="1">
        <v>32</v>
      </c>
      <c r="B34" s="1" t="s">
        <v>114</v>
      </c>
      <c r="C34" s="4">
        <v>0</v>
      </c>
      <c r="D34" s="4">
        <v>29.229999999999997</v>
      </c>
      <c r="E34" s="4">
        <v>29.229999999999997</v>
      </c>
      <c r="F34" s="4">
        <v>29.229999999999997</v>
      </c>
      <c r="G34" s="4">
        <v>29.229999999999997</v>
      </c>
    </row>
    <row r="35" spans="1:7" x14ac:dyDescent="0.35">
      <c r="A35" s="1">
        <v>33</v>
      </c>
      <c r="B35" s="1" t="s">
        <v>113</v>
      </c>
      <c r="C35" s="4">
        <v>64.92</v>
      </c>
      <c r="D35" s="4">
        <v>19.57</v>
      </c>
      <c r="E35" s="4">
        <v>84.490000000000009</v>
      </c>
      <c r="F35" s="4">
        <v>19.57</v>
      </c>
      <c r="G35" s="4">
        <v>19.57</v>
      </c>
    </row>
    <row r="36" spans="1:7" x14ac:dyDescent="0.35">
      <c r="A36" s="1">
        <v>34</v>
      </c>
      <c r="B36" s="1" t="s">
        <v>130</v>
      </c>
      <c r="C36" s="4">
        <v>0</v>
      </c>
      <c r="D36" s="4">
        <v>7</v>
      </c>
      <c r="E36" s="4">
        <v>7</v>
      </c>
      <c r="F36" s="4">
        <v>7</v>
      </c>
      <c r="G36" s="4">
        <v>7</v>
      </c>
    </row>
    <row r="37" spans="1:7" x14ac:dyDescent="0.35">
      <c r="A37" s="1">
        <v>35</v>
      </c>
      <c r="B37" s="1" t="s">
        <v>58</v>
      </c>
      <c r="C37" s="4">
        <v>38.99</v>
      </c>
      <c r="D37" s="4">
        <v>0</v>
      </c>
      <c r="E37" s="4">
        <v>38.99</v>
      </c>
      <c r="F37" s="4">
        <v>5826.19</v>
      </c>
      <c r="G37" s="4">
        <v>0</v>
      </c>
    </row>
    <row r="38" spans="1:7" x14ac:dyDescent="0.35">
      <c r="A38" s="1">
        <v>36</v>
      </c>
      <c r="B38" s="1" t="s">
        <v>32</v>
      </c>
      <c r="C38" s="4">
        <v>0</v>
      </c>
      <c r="D38" s="4">
        <v>2248.1799999999998</v>
      </c>
      <c r="E38" s="4">
        <v>2248.1799999999998</v>
      </c>
      <c r="F38" s="4">
        <v>3217.86</v>
      </c>
      <c r="G38" s="4">
        <v>0</v>
      </c>
    </row>
    <row r="39" spans="1:7" x14ac:dyDescent="0.35">
      <c r="A39" s="1">
        <v>37</v>
      </c>
      <c r="B39" s="1" t="s">
        <v>125</v>
      </c>
      <c r="C39" s="4">
        <v>0</v>
      </c>
      <c r="D39" s="4">
        <v>0</v>
      </c>
      <c r="E39" s="4">
        <v>0</v>
      </c>
      <c r="F39" s="4">
        <v>1350</v>
      </c>
      <c r="G39" s="4">
        <v>0</v>
      </c>
    </row>
    <row r="40" spans="1:7" x14ac:dyDescent="0.35">
      <c r="A40" s="1">
        <v>38</v>
      </c>
      <c r="B40" s="20" t="s">
        <v>97</v>
      </c>
      <c r="C40" s="4">
        <v>0</v>
      </c>
      <c r="D40" s="4">
        <v>0</v>
      </c>
      <c r="E40" s="4">
        <v>0</v>
      </c>
      <c r="F40" s="4">
        <v>840</v>
      </c>
      <c r="G40" s="4">
        <v>0</v>
      </c>
    </row>
    <row r="41" spans="1:7" x14ac:dyDescent="0.35">
      <c r="A41" s="1">
        <v>39</v>
      </c>
      <c r="B41" s="1" t="s">
        <v>135</v>
      </c>
      <c r="C41" s="4">
        <v>0</v>
      </c>
      <c r="D41" s="4">
        <v>0</v>
      </c>
      <c r="E41" s="4">
        <v>0</v>
      </c>
      <c r="F41" s="4">
        <v>825</v>
      </c>
      <c r="G41" s="4">
        <v>0</v>
      </c>
    </row>
    <row r="42" spans="1:7" x14ac:dyDescent="0.35">
      <c r="A42" s="1">
        <v>40</v>
      </c>
      <c r="B42" s="1" t="s">
        <v>98</v>
      </c>
      <c r="C42" s="4">
        <v>0</v>
      </c>
      <c r="D42" s="4">
        <v>0</v>
      </c>
      <c r="E42" s="4">
        <v>0</v>
      </c>
      <c r="F42" s="4">
        <v>495</v>
      </c>
      <c r="G42" s="4">
        <v>0</v>
      </c>
    </row>
    <row r="43" spans="1:7" x14ac:dyDescent="0.35">
      <c r="A43" s="1">
        <v>41</v>
      </c>
      <c r="B43" s="1" t="s">
        <v>99</v>
      </c>
      <c r="C43" s="4">
        <v>0</v>
      </c>
      <c r="D43" s="4">
        <v>0</v>
      </c>
      <c r="E43" s="4">
        <v>0</v>
      </c>
      <c r="F43" s="4">
        <v>469.5</v>
      </c>
      <c r="G43" s="4">
        <v>0</v>
      </c>
    </row>
    <row r="44" spans="1:7" x14ac:dyDescent="0.35">
      <c r="A44" s="1">
        <v>42</v>
      </c>
      <c r="B44" s="1" t="s">
        <v>35</v>
      </c>
      <c r="C44" s="4">
        <v>2048.25</v>
      </c>
      <c r="D44" s="4">
        <v>0</v>
      </c>
      <c r="E44" s="4">
        <v>2048.25</v>
      </c>
      <c r="F44" s="4">
        <v>412.5</v>
      </c>
      <c r="G44" s="4">
        <v>0</v>
      </c>
    </row>
    <row r="45" spans="1:7" x14ac:dyDescent="0.35">
      <c r="A45" s="1">
        <v>43</v>
      </c>
      <c r="B45" s="1" t="s">
        <v>102</v>
      </c>
      <c r="C45" s="4">
        <v>2212</v>
      </c>
      <c r="D45" s="4">
        <v>0</v>
      </c>
      <c r="E45" s="4">
        <v>2212</v>
      </c>
      <c r="F45" s="4">
        <v>0</v>
      </c>
      <c r="G45" s="4">
        <v>0</v>
      </c>
    </row>
    <row r="46" spans="1:7" x14ac:dyDescent="0.35">
      <c r="A46" s="1">
        <v>44</v>
      </c>
      <c r="B46" s="1" t="s">
        <v>101</v>
      </c>
      <c r="C46" s="4">
        <v>41.6</v>
      </c>
      <c r="D46" s="4">
        <v>1756.46</v>
      </c>
      <c r="E46" s="4">
        <v>1798.06</v>
      </c>
      <c r="F46" s="4">
        <v>0</v>
      </c>
      <c r="G46" s="4">
        <v>0</v>
      </c>
    </row>
    <row r="47" spans="1:7" x14ac:dyDescent="0.35">
      <c r="A47" s="1">
        <v>45</v>
      </c>
      <c r="B47" s="1" t="s">
        <v>70</v>
      </c>
      <c r="C47" s="4">
        <v>1049.76</v>
      </c>
      <c r="D47" s="4">
        <v>0</v>
      </c>
      <c r="E47" s="4">
        <v>1049.76</v>
      </c>
      <c r="F47" s="4">
        <v>0</v>
      </c>
      <c r="G47" s="4">
        <v>0</v>
      </c>
    </row>
    <row r="48" spans="1:7" x14ac:dyDescent="0.35">
      <c r="A48" s="1">
        <v>46</v>
      </c>
      <c r="B48" s="1" t="s">
        <v>103</v>
      </c>
      <c r="C48" s="4">
        <v>624.64</v>
      </c>
      <c r="D48" s="4">
        <v>0</v>
      </c>
      <c r="E48" s="4">
        <v>624.64</v>
      </c>
      <c r="F48" s="4">
        <v>0</v>
      </c>
      <c r="G48" s="4">
        <v>0</v>
      </c>
    </row>
    <row r="49" spans="1:7" x14ac:dyDescent="0.35">
      <c r="A49" s="1">
        <v>47</v>
      </c>
      <c r="B49" s="62" t="s">
        <v>76</v>
      </c>
      <c r="C49" s="4">
        <v>216</v>
      </c>
      <c r="D49" s="4">
        <v>0</v>
      </c>
      <c r="E49" s="4">
        <v>216</v>
      </c>
      <c r="F49" s="4">
        <v>0</v>
      </c>
      <c r="G49" s="4">
        <v>0</v>
      </c>
    </row>
    <row r="50" spans="1:7" x14ac:dyDescent="0.35">
      <c r="A50" s="1">
        <v>48</v>
      </c>
      <c r="B50" s="1" t="s">
        <v>74</v>
      </c>
      <c r="C50" s="4">
        <v>201.6</v>
      </c>
      <c r="D50" s="4">
        <v>0</v>
      </c>
      <c r="E50" s="4">
        <v>201.6</v>
      </c>
      <c r="F50" s="4">
        <v>0</v>
      </c>
      <c r="G50" s="4">
        <v>0</v>
      </c>
    </row>
    <row r="51" spans="1:7" x14ac:dyDescent="0.35">
      <c r="A51" s="1">
        <v>49</v>
      </c>
      <c r="B51" s="1" t="s">
        <v>124</v>
      </c>
      <c r="C51" s="4">
        <v>24.34</v>
      </c>
      <c r="D51" s="4">
        <v>0</v>
      </c>
      <c r="E51" s="4">
        <v>24.34</v>
      </c>
      <c r="F51" s="4">
        <v>0</v>
      </c>
      <c r="G51" s="4">
        <v>0</v>
      </c>
    </row>
    <row r="52" spans="1:7" x14ac:dyDescent="0.35">
      <c r="A52" s="1">
        <v>50</v>
      </c>
      <c r="B52" s="1" t="s">
        <v>104</v>
      </c>
      <c r="C52" s="4">
        <v>18.86</v>
      </c>
      <c r="D52" s="4">
        <v>0</v>
      </c>
      <c r="E52" s="4">
        <v>18.86</v>
      </c>
      <c r="F52" s="4">
        <v>0</v>
      </c>
      <c r="G52" s="4">
        <v>0</v>
      </c>
    </row>
    <row r="53" spans="1:7" x14ac:dyDescent="0.35">
      <c r="A53" s="1">
        <v>51</v>
      </c>
      <c r="B53" s="1" t="s">
        <v>78</v>
      </c>
      <c r="C53" s="4">
        <v>8.7200000000000006</v>
      </c>
      <c r="D53" s="4">
        <v>0</v>
      </c>
      <c r="E53" s="4">
        <v>8.7200000000000006</v>
      </c>
      <c r="F53" s="4">
        <v>0</v>
      </c>
      <c r="G53" s="4">
        <v>0</v>
      </c>
    </row>
    <row r="54" spans="1:7" x14ac:dyDescent="0.35">
      <c r="A54" s="99"/>
      <c r="B54" s="100"/>
      <c r="C54" s="101">
        <v>174647.21000000002</v>
      </c>
      <c r="D54" s="101">
        <v>372371.4</v>
      </c>
      <c r="E54" s="101">
        <v>547018.60999999987</v>
      </c>
      <c r="F54" s="101">
        <v>1025706.62</v>
      </c>
      <c r="G54" s="101">
        <v>450801.72000000003</v>
      </c>
    </row>
  </sheetData>
  <sortState ref="A3:G129">
    <sortCondition descending="1" ref="G120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87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22" t="s">
        <v>53</v>
      </c>
      <c r="C2" s="66">
        <v>185935.48000000004</v>
      </c>
      <c r="D2" s="66">
        <v>69494941.748505995</v>
      </c>
      <c r="E2" s="66">
        <f t="shared" ref="E2" si="0">D2/C2</f>
        <v>373.75836902406138</v>
      </c>
      <c r="F2" s="67">
        <f>C2/$C$33</f>
        <v>0.41245512550395763</v>
      </c>
    </row>
    <row r="3" spans="1:6" x14ac:dyDescent="0.35">
      <c r="A3" s="68">
        <v>2</v>
      </c>
      <c r="B3" s="122" t="s">
        <v>42</v>
      </c>
      <c r="C3" s="66">
        <v>53386.07</v>
      </c>
      <c r="D3" s="66">
        <v>19713490.600499999</v>
      </c>
      <c r="E3" s="66">
        <f t="shared" ref="E3:E29" si="1">D3/C3</f>
        <v>369.26281707007087</v>
      </c>
      <c r="F3" s="67">
        <f t="shared" ref="F3:F29" si="2">C3/$C$33</f>
        <v>0.11842472561994657</v>
      </c>
    </row>
    <row r="4" spans="1:6" x14ac:dyDescent="0.35">
      <c r="A4" s="68">
        <v>3</v>
      </c>
      <c r="B4" s="122" t="s">
        <v>43</v>
      </c>
      <c r="C4" s="66">
        <v>48127.08</v>
      </c>
      <c r="D4" s="66">
        <v>16868488.026000001</v>
      </c>
      <c r="E4" s="66">
        <f t="shared" si="1"/>
        <v>350.49888806883774</v>
      </c>
      <c r="F4" s="67">
        <f t="shared" si="2"/>
        <v>0.1067588650726532</v>
      </c>
    </row>
    <row r="5" spans="1:6" x14ac:dyDescent="0.35">
      <c r="A5" s="68">
        <v>4</v>
      </c>
      <c r="B5" s="122" t="s">
        <v>105</v>
      </c>
      <c r="C5" s="66">
        <v>22050.780000000002</v>
      </c>
      <c r="D5" s="66">
        <v>8711894.4438000005</v>
      </c>
      <c r="E5" s="66">
        <f t="shared" si="1"/>
        <v>395.08327795207242</v>
      </c>
      <c r="F5" s="67">
        <f t="shared" si="2"/>
        <v>4.8914587104947151E-2</v>
      </c>
    </row>
    <row r="6" spans="1:6" x14ac:dyDescent="0.35">
      <c r="A6" s="68">
        <v>5</v>
      </c>
      <c r="B6" s="122" t="s">
        <v>67</v>
      </c>
      <c r="C6" s="66">
        <v>19404.63</v>
      </c>
      <c r="D6" s="66">
        <v>7415624.1904999996</v>
      </c>
      <c r="E6" s="66">
        <f t="shared" si="1"/>
        <v>382.1574639918411</v>
      </c>
      <c r="F6" s="67">
        <f t="shared" si="2"/>
        <v>4.3044711541916907E-2</v>
      </c>
    </row>
    <row r="7" spans="1:6" x14ac:dyDescent="0.35">
      <c r="A7" s="68">
        <v>6</v>
      </c>
      <c r="B7" s="122" t="s">
        <v>44</v>
      </c>
      <c r="C7" s="66">
        <v>15673.070000000002</v>
      </c>
      <c r="D7" s="66">
        <v>5853688.647499999</v>
      </c>
      <c r="E7" s="66">
        <f t="shared" si="1"/>
        <v>373.48704800654872</v>
      </c>
      <c r="F7" s="67">
        <f t="shared" si="2"/>
        <v>3.4767103373074967E-2</v>
      </c>
    </row>
    <row r="8" spans="1:6" x14ac:dyDescent="0.35">
      <c r="A8" s="68">
        <v>7</v>
      </c>
      <c r="B8" s="122" t="s">
        <v>106</v>
      </c>
      <c r="C8" s="66">
        <v>13584.779999999999</v>
      </c>
      <c r="D8" s="66">
        <v>4956573.3689999999</v>
      </c>
      <c r="E8" s="66">
        <f t="shared" si="1"/>
        <v>364.86224797162708</v>
      </c>
      <c r="F8" s="67">
        <f t="shared" si="2"/>
        <v>3.0134711997105944E-2</v>
      </c>
    </row>
    <row r="9" spans="1:6" x14ac:dyDescent="0.35">
      <c r="A9" s="68">
        <v>8</v>
      </c>
      <c r="B9" s="122" t="s">
        <v>128</v>
      </c>
      <c r="C9" s="66">
        <v>12906.09</v>
      </c>
      <c r="D9" s="66">
        <v>4792488.4245000007</v>
      </c>
      <c r="E9" s="66">
        <f t="shared" si="1"/>
        <v>371.33542571762638</v>
      </c>
      <c r="F9" s="67">
        <f t="shared" si="2"/>
        <v>2.8629194227564162E-2</v>
      </c>
    </row>
    <row r="10" spans="1:6" x14ac:dyDescent="0.35">
      <c r="A10" s="68">
        <v>9</v>
      </c>
      <c r="B10" s="122" t="s">
        <v>132</v>
      </c>
      <c r="C10" s="66">
        <v>10012.5</v>
      </c>
      <c r="D10" s="66">
        <v>3948659.25</v>
      </c>
      <c r="E10" s="66">
        <f t="shared" si="1"/>
        <v>394.3729588014981</v>
      </c>
      <c r="F10" s="67">
        <f t="shared" si="2"/>
        <v>2.2210429898093548E-2</v>
      </c>
    </row>
    <row r="11" spans="1:6" x14ac:dyDescent="0.35">
      <c r="A11" s="68">
        <v>10</v>
      </c>
      <c r="B11" s="122" t="s">
        <v>116</v>
      </c>
      <c r="C11" s="66">
        <v>8873.07</v>
      </c>
      <c r="D11" s="66">
        <v>3002322.6885000006</v>
      </c>
      <c r="E11" s="66">
        <f t="shared" si="1"/>
        <v>338.36346253326082</v>
      </c>
      <c r="F11" s="67">
        <f t="shared" si="2"/>
        <v>1.9682866338664361E-2</v>
      </c>
    </row>
    <row r="12" spans="1:6" x14ac:dyDescent="0.35">
      <c r="A12" s="68">
        <v>11</v>
      </c>
      <c r="B12" s="122" t="s">
        <v>45</v>
      </c>
      <c r="C12" s="66">
        <v>8464.07</v>
      </c>
      <c r="D12" s="66">
        <v>3213181.557</v>
      </c>
      <c r="E12" s="66">
        <f t="shared" si="1"/>
        <v>379.62606133928477</v>
      </c>
      <c r="F12" s="67">
        <f t="shared" si="2"/>
        <v>1.8775593846447607E-2</v>
      </c>
    </row>
    <row r="13" spans="1:6" x14ac:dyDescent="0.35">
      <c r="A13" s="68">
        <v>12</v>
      </c>
      <c r="B13" s="122" t="s">
        <v>71</v>
      </c>
      <c r="C13" s="66">
        <v>8287.5</v>
      </c>
      <c r="D13" s="66">
        <v>3136244.7750000004</v>
      </c>
      <c r="E13" s="66">
        <f t="shared" si="1"/>
        <v>378.43074208144799</v>
      </c>
      <c r="F13" s="67">
        <f t="shared" si="2"/>
        <v>1.8383913885687921E-2</v>
      </c>
    </row>
    <row r="14" spans="1:6" x14ac:dyDescent="0.35">
      <c r="A14" s="68">
        <v>13</v>
      </c>
      <c r="B14" s="122" t="s">
        <v>127</v>
      </c>
      <c r="C14" s="66">
        <v>7299.97</v>
      </c>
      <c r="D14" s="66">
        <v>2823499.2910000002</v>
      </c>
      <c r="E14" s="66">
        <f t="shared" si="1"/>
        <v>386.78231431088074</v>
      </c>
      <c r="F14" s="67">
        <f t="shared" si="2"/>
        <v>1.6193305562365642E-2</v>
      </c>
    </row>
    <row r="15" spans="1:6" x14ac:dyDescent="0.35">
      <c r="A15" s="68">
        <v>14</v>
      </c>
      <c r="B15" s="122" t="s">
        <v>109</v>
      </c>
      <c r="C15" s="66">
        <v>7037.93</v>
      </c>
      <c r="D15" s="66">
        <v>2665359.9107900001</v>
      </c>
      <c r="E15" s="66">
        <f t="shared" si="1"/>
        <v>378.71361476883118</v>
      </c>
      <c r="F15" s="67">
        <f t="shared" si="2"/>
        <v>1.5612030051704324E-2</v>
      </c>
    </row>
    <row r="16" spans="1:6" x14ac:dyDescent="0.35">
      <c r="A16" s="68">
        <v>15</v>
      </c>
      <c r="B16" s="122" t="s">
        <v>131</v>
      </c>
      <c r="C16" s="66">
        <v>6750</v>
      </c>
      <c r="D16" s="66">
        <v>2628787.5</v>
      </c>
      <c r="E16" s="66">
        <f t="shared" si="1"/>
        <v>389.45</v>
      </c>
      <c r="F16" s="67">
        <f t="shared" si="2"/>
        <v>1.497332352680464E-2</v>
      </c>
    </row>
    <row r="17" spans="1:6" x14ac:dyDescent="0.35">
      <c r="A17" s="68">
        <v>16</v>
      </c>
      <c r="B17" s="122" t="s">
        <v>117</v>
      </c>
      <c r="C17" s="66">
        <v>4725</v>
      </c>
      <c r="D17" s="66">
        <v>1793317.5</v>
      </c>
      <c r="E17" s="66">
        <f t="shared" si="1"/>
        <v>379.53809523809525</v>
      </c>
      <c r="F17" s="67">
        <f t="shared" si="2"/>
        <v>1.0481326468763248E-2</v>
      </c>
    </row>
    <row r="18" spans="1:6" x14ac:dyDescent="0.35">
      <c r="A18" s="68">
        <v>17</v>
      </c>
      <c r="B18" s="122" t="s">
        <v>115</v>
      </c>
      <c r="C18" s="66">
        <v>3480</v>
      </c>
      <c r="D18" s="66">
        <v>730800</v>
      </c>
      <c r="E18" s="66">
        <f t="shared" si="1"/>
        <v>210</v>
      </c>
      <c r="F18" s="67">
        <f t="shared" si="2"/>
        <v>7.7195801293748366E-3</v>
      </c>
    </row>
    <row r="19" spans="1:6" x14ac:dyDescent="0.35">
      <c r="A19" s="68">
        <v>18</v>
      </c>
      <c r="B19" s="122" t="s">
        <v>126</v>
      </c>
      <c r="C19" s="66">
        <v>3345.75</v>
      </c>
      <c r="D19" s="66">
        <v>1183224.4874999998</v>
      </c>
      <c r="E19" s="66">
        <f t="shared" si="1"/>
        <v>353.64999999999992</v>
      </c>
      <c r="F19" s="67">
        <f t="shared" si="2"/>
        <v>7.421777361452833E-3</v>
      </c>
    </row>
    <row r="20" spans="1:6" x14ac:dyDescent="0.35">
      <c r="A20" s="68">
        <v>19</v>
      </c>
      <c r="B20" s="122" t="s">
        <v>107</v>
      </c>
      <c r="C20" s="66">
        <v>2392.5</v>
      </c>
      <c r="D20" s="66">
        <v>889270.5</v>
      </c>
      <c r="E20" s="66">
        <f t="shared" si="1"/>
        <v>371.69090909090909</v>
      </c>
      <c r="F20" s="67">
        <f t="shared" si="2"/>
        <v>5.3072113389452001E-3</v>
      </c>
    </row>
    <row r="21" spans="1:6" x14ac:dyDescent="0.35">
      <c r="A21" s="68">
        <v>20</v>
      </c>
      <c r="B21" s="122" t="s">
        <v>108</v>
      </c>
      <c r="C21" s="66">
        <v>2077.5</v>
      </c>
      <c r="D21" s="66">
        <v>802115.625</v>
      </c>
      <c r="E21" s="66">
        <f t="shared" si="1"/>
        <v>386.09657039711192</v>
      </c>
      <c r="F21" s="67">
        <f t="shared" si="2"/>
        <v>4.6084562410276505E-3</v>
      </c>
    </row>
    <row r="22" spans="1:6" x14ac:dyDescent="0.35">
      <c r="A22" s="68">
        <v>21</v>
      </c>
      <c r="B22" s="122" t="s">
        <v>140</v>
      </c>
      <c r="C22" s="66">
        <v>1815</v>
      </c>
      <c r="D22" s="66">
        <v>680789.85</v>
      </c>
      <c r="E22" s="66">
        <f t="shared" si="1"/>
        <v>375.09082644628097</v>
      </c>
      <c r="F22" s="67">
        <f t="shared" si="2"/>
        <v>4.0261603260963591E-3</v>
      </c>
    </row>
    <row r="23" spans="1:6" x14ac:dyDescent="0.35">
      <c r="A23" s="68">
        <v>22</v>
      </c>
      <c r="B23" s="122" t="s">
        <v>141</v>
      </c>
      <c r="C23" s="66">
        <v>1800</v>
      </c>
      <c r="D23" s="66">
        <v>678690</v>
      </c>
      <c r="E23" s="66">
        <f t="shared" si="1"/>
        <v>377.05</v>
      </c>
      <c r="F23" s="67">
        <f t="shared" si="2"/>
        <v>3.992886273814571E-3</v>
      </c>
    </row>
    <row r="24" spans="1:6" x14ac:dyDescent="0.35">
      <c r="A24" s="68">
        <v>23</v>
      </c>
      <c r="B24" s="122" t="s">
        <v>136</v>
      </c>
      <c r="C24" s="66">
        <v>870</v>
      </c>
      <c r="D24" s="66">
        <v>319681.5</v>
      </c>
      <c r="E24" s="66">
        <f t="shared" si="1"/>
        <v>367.45</v>
      </c>
      <c r="F24" s="67">
        <f t="shared" si="2"/>
        <v>1.9298950323437091E-3</v>
      </c>
    </row>
    <row r="25" spans="1:6" x14ac:dyDescent="0.35">
      <c r="A25" s="68">
        <v>24</v>
      </c>
      <c r="B25" s="122" t="s">
        <v>118</v>
      </c>
      <c r="C25" s="66">
        <v>587.15</v>
      </c>
      <c r="D25" s="66">
        <v>237817.66249999998</v>
      </c>
      <c r="E25" s="66">
        <f t="shared" si="1"/>
        <v>405.0373201055948</v>
      </c>
      <c r="F25" s="67">
        <f t="shared" si="2"/>
        <v>1.3024573198167917E-3</v>
      </c>
    </row>
    <row r="26" spans="1:6" x14ac:dyDescent="0.35">
      <c r="A26" s="68">
        <v>25</v>
      </c>
      <c r="B26" s="122" t="s">
        <v>119</v>
      </c>
      <c r="C26" s="66">
        <v>442.55</v>
      </c>
      <c r="D26" s="66">
        <v>192574.97696</v>
      </c>
      <c r="E26" s="66">
        <f t="shared" si="1"/>
        <v>435.14851872104845</v>
      </c>
      <c r="F26" s="67">
        <f t="shared" si="2"/>
        <v>9.8169545582035465E-4</v>
      </c>
    </row>
    <row r="27" spans="1:6" x14ac:dyDescent="0.35">
      <c r="A27" s="68">
        <v>26</v>
      </c>
      <c r="B27" s="122" t="s">
        <v>142</v>
      </c>
      <c r="C27" s="66">
        <v>412.5</v>
      </c>
      <c r="D27" s="66">
        <v>151057.5</v>
      </c>
      <c r="E27" s="66">
        <f t="shared" si="1"/>
        <v>366.2</v>
      </c>
      <c r="F27" s="67">
        <f t="shared" si="2"/>
        <v>9.1503643774917245E-4</v>
      </c>
    </row>
    <row r="28" spans="1:6" x14ac:dyDescent="0.35">
      <c r="A28" s="68">
        <v>27</v>
      </c>
      <c r="B28" s="122" t="s">
        <v>137</v>
      </c>
      <c r="C28" s="66">
        <v>412.5</v>
      </c>
      <c r="D28" s="66">
        <v>162834.375</v>
      </c>
      <c r="E28" s="66">
        <f t="shared" si="1"/>
        <v>394.75</v>
      </c>
      <c r="F28" s="67">
        <f t="shared" si="2"/>
        <v>9.1503643774917245E-4</v>
      </c>
    </row>
    <row r="29" spans="1:6" x14ac:dyDescent="0.35">
      <c r="A29" s="68">
        <v>28</v>
      </c>
      <c r="B29" s="122" t="s">
        <v>143</v>
      </c>
      <c r="C29" s="66">
        <v>412.5</v>
      </c>
      <c r="D29" s="66">
        <v>155326.875</v>
      </c>
      <c r="E29" s="66">
        <f t="shared" si="1"/>
        <v>376.55</v>
      </c>
      <c r="F29" s="67">
        <f t="shared" si="2"/>
        <v>9.1503643774917245E-4</v>
      </c>
    </row>
    <row r="30" spans="1:6" x14ac:dyDescent="0.35">
      <c r="A30" s="68">
        <v>29</v>
      </c>
      <c r="B30" s="122" t="s">
        <v>138</v>
      </c>
      <c r="C30" s="66">
        <v>124.56</v>
      </c>
      <c r="D30" s="66">
        <v>45613.872000000003</v>
      </c>
      <c r="E30" s="66">
        <f t="shared" ref="E30:E33" si="3">D30/C30</f>
        <v>366.20000000000005</v>
      </c>
      <c r="F30" s="67">
        <f t="shared" ref="F30:F33" si="4">C30/$C$33</f>
        <v>2.7630773014796829E-4</v>
      </c>
    </row>
    <row r="31" spans="1:6" x14ac:dyDescent="0.35">
      <c r="A31" s="68">
        <v>30</v>
      </c>
      <c r="B31" s="122" t="s">
        <v>110</v>
      </c>
      <c r="C31" s="66">
        <v>97.82</v>
      </c>
      <c r="D31" s="66">
        <v>36491.750999999997</v>
      </c>
      <c r="E31" s="66">
        <f t="shared" si="3"/>
        <v>373.05</v>
      </c>
      <c r="F31" s="67">
        <f t="shared" si="4"/>
        <v>2.1699118628030071E-4</v>
      </c>
    </row>
    <row r="32" spans="1:6" x14ac:dyDescent="0.35">
      <c r="A32" s="68">
        <v>31</v>
      </c>
      <c r="B32" s="122" t="s">
        <v>112</v>
      </c>
      <c r="C32" s="66">
        <v>13.370000000000001</v>
      </c>
      <c r="D32" s="66">
        <v>31285.2071</v>
      </c>
      <c r="E32" s="66">
        <f t="shared" si="3"/>
        <v>2339.9556544502616</v>
      </c>
      <c r="F32" s="67">
        <f t="shared" si="4"/>
        <v>2.9658271933833785E-5</v>
      </c>
    </row>
    <row r="33" spans="1:6" x14ac:dyDescent="0.35">
      <c r="A33" s="118"/>
      <c r="B33" s="119" t="s">
        <v>49</v>
      </c>
      <c r="C33" s="102">
        <v>450801.72000000015</v>
      </c>
      <c r="D33" s="102">
        <v>167316136.10465595</v>
      </c>
      <c r="E33" s="120">
        <f t="shared" si="3"/>
        <v>371.15239068887291</v>
      </c>
      <c r="F33" s="121">
        <f t="shared" si="4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2025-12-19T15:31:30Z</dcterms:modified>
</cp:coreProperties>
</file>