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41" i="4" l="1"/>
  <c r="F41" i="4"/>
  <c r="E42" i="4"/>
  <c r="F42" i="4"/>
  <c r="E43" i="4"/>
  <c r="F43" i="4"/>
  <c r="E44" i="4"/>
  <c r="F4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<sst xmlns="http://schemas.openxmlformats.org/spreadsheetml/2006/main" count="174" uniqueCount="159">
  <si>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</si>
  <si>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</si>
  <si>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</si>
  <si>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</si>
  <si>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</si>
  <si>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</si>
  <si>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</si>
  <si>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</si>
  <si>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</si>
  <si>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</si>
  <si>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</si>
  <si>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</si>
  <si>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</si>
  <si>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</si>
  <si>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</si>
  <si>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</si>
  <si>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</si>
  <si>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</si>
  <si>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</si>
  <si>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</si>
  <si>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</si>
  <si>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</si>
  <si>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</si>
  <si>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</si>
  <si>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</si>
  <si>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</si>
  <si>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</si>
  <si>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</si>
  <si>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</si>
  <si>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</si>
  <si>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</si>
  <si>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</si>
  <si>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</si>
  <si>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</si>
  <si>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</si>
  <si>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</si>
  <si>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</si>
  <si>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</si>
  <si>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</si>
  <si>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</si>
  <si>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</si>
  <si>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</si>
  <si>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</si>
  <si>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</si>
  <si>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</si>
  <si>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</si>
  <si>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</si>
  <si>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</si>
  <si>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</si>
  <si>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</si>
  <si>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</si>
  <si>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</si>
  <si>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</si>
  <si>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</si>
  <si>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</si>
  <si>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</si>
  <si>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</si>
  <si>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</si>
  <si>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</si>
  <si>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</si>
  <si>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</si>
  <si>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</si>
  <si>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</si>
  <si>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</si>
  <si>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</si>
  <si>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</si>
  <si>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</si>
  <si>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</si>
  <si>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</si>
  <si>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</si>
  <si>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</si>
  <si>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</si>
  <si>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</si>
  <si>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</si>
  <si>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</si>
  <si>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</si>
  <si>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</si>
  <si>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</si>
  <si>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</si>
  <si>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</si>
  <si>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</si>
  <si>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</si>
  <si>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</si>
  <si>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</si>
  <si>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</si>
  <si>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</si>
  <si>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</si>
  <si>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</si>
  <si>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</si>
  <si>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</si>
  <si>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</si>
  <si>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</si>
  <si>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</si>
  <si>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</si>
  <si>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</si>
  <si>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</si>
  <si>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</si>
  <si>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</si>
  <si>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</si>
  <si>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</si>
  <si>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</si>
  <si>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</si>
  <si>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</si>
  <si>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</si>
  <si>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</si>
  <si>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</si>
  <si>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</si>
  <si>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</si>
  <si>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</si>
  <si>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</si>
  <si>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</si>
  <si>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</si>
  <si>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</si>
  <si>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</si>
  <si>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</si>
  <si>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</si>
  <si>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</si>
  <si>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</si>
  <si>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</si>
  <si>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</si>
  <si>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</si>
  <si>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</si>
  <si>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</si>
  <si>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</si>
  <si>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</si>
  <si>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</si>
  <si>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</si>
  <si>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</si>
  <si>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</si>
  <si>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</si>
  <si>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</si>
  <si>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</si>
  <si>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>DICIEMBRE*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</si>
  <si>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</si>
  <si>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</si>
  <si>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</si>
  <si>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</si>
  <si>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</si>
  <si>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</si>
  <si>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</si>
  <si>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</si>
  <si>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</si>
  <si>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</si>
  <si>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</si>
  <si>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</si>
  <si>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</si>
  <si>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</si>
  <si>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ENERO*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</si>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</sst>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9" fillId="2" borderId="0" xfId="1" applyFont="1" applyFill="1" applyAlignment="1">
      <alignment horizontal="center"/>
    </xf>
    <xf numFmtId="167" fontId="29" fillId="2" borderId="3" xfId="1" applyNumberFormat="1" applyFont="1" applyFill="1" applyBorder="1" applyAlignment="1">
      <alignment vertical="center"/>
    </xf>
    <xf numFmtId="173" fontId="29" fillId="2" borderId="3" xfId="0" applyNumberFormat="1" applyFont="1" applyFill="1" applyBorder="1"/>
    <xf numFmtId="170" fontId="29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8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1503737.23</c:v>
                </c:pt>
                <c:pt idx="1">
                  <c:v>622795.73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2185543.7500000014</c:v>
                </c:pt>
                <c:pt idx="1">
                  <c:v>1141970.2600000012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681806.52000000142</c:v>
                </c:pt>
                <c:pt idx="1">
                  <c:v>519174.53000000119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94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91</v>
      </c>
      <c r="C4" s="85" t="s">
        <v>110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885223.96</v>
      </c>
      <c r="C6" s="34">
        <v>1406312.84</v>
      </c>
      <c r="D6" s="91">
        <v>521088.88000000012</v>
      </c>
      <c r="E6" s="92">
        <v>0.58865202880410072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1503737.23</v>
      </c>
      <c r="C7" s="34">
        <v>2185543.7500000014</v>
      </c>
      <c r="D7" s="91">
        <v>681806.52000000142</v>
      </c>
      <c r="E7" s="92">
        <v>0.45340801996370167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622795.73</v>
      </c>
      <c r="C8" s="46">
        <v>1141970.2600000012</v>
      </c>
      <c r="D8" s="93">
        <v>519174.53000000119</v>
      </c>
      <c r="E8" s="94">
        <v>0.83361928316368061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120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91</v>
      </c>
      <c r="N14" s="63" t="s">
        <v>110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1231665.6300000001</v>
      </c>
      <c r="C15" s="33">
        <v>299405138.19399357</v>
      </c>
      <c r="D15" s="42">
        <v>243.08962668219746</v>
      </c>
      <c r="E15" s="40">
        <v>7895270012.2299986</v>
      </c>
      <c r="F15" s="33">
        <v>6410.2381522410415</v>
      </c>
      <c r="J15" s="4"/>
      <c r="K15" s="63"/>
      <c r="L15" s="47" t="s">
        <v>15</v>
      </c>
      <c r="M15" s="64">
        <f>+B7</f>
        <v>1503737.23</v>
      </c>
      <c r="N15" s="64">
        <f>+C7</f>
        <v>2185543.7500000014</v>
      </c>
      <c r="O15" s="65">
        <f>D7</f>
        <v>681806.52000000142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2185543.7500000014</v>
      </c>
      <c r="C16" s="33">
        <v>790805617.51598001</v>
      </c>
      <c r="D16" s="42">
        <v>361.83472305964114</v>
      </c>
      <c r="E16" s="34">
        <v>20825816708.82571</v>
      </c>
      <c r="F16" s="33">
        <v>9528.8949071944662</v>
      </c>
      <c r="G16" s="29"/>
      <c r="J16" s="4"/>
      <c r="K16" s="63"/>
      <c r="L16" s="47" t="s">
        <v>16</v>
      </c>
      <c r="M16" s="64">
        <f>+B8</f>
        <v>622795.73</v>
      </c>
      <c r="N16" s="64">
        <f>+C8</f>
        <v>1141970.2600000012</v>
      </c>
      <c r="O16" s="65">
        <f>D8</f>
        <v>519174.53000000119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1141970.2600000012</v>
      </c>
      <c r="C17" s="44">
        <v>419080553.77700621</v>
      </c>
      <c r="D17" s="45">
        <v>366.98026950106896</v>
      </c>
      <c r="E17" s="46">
        <v>11045886879.820137</v>
      </c>
      <c r="F17" s="44">
        <v>9672.6572194797136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92</v>
      </c>
      <c r="C2" s="119"/>
      <c r="D2" s="119"/>
      <c r="E2" s="119" t="s">
        <v>119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128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138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3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132</v>
      </c>
      <c r="B6" s="51">
        <v>112511.45999999998</v>
      </c>
      <c r="C6" s="51">
        <v>30925850.978249997</v>
      </c>
      <c r="D6" s="49">
        <v>274.86845320690003</v>
      </c>
      <c r="E6" s="51">
        <v>530622.55000000005</v>
      </c>
      <c r="F6" s="70">
        <v>197029468.02000001</v>
      </c>
      <c r="G6" s="103">
        <v>371.31755523771085</v>
      </c>
      <c r="H6" s="50">
        <v>418111.09000000008</v>
      </c>
      <c r="I6" s="52">
        <v>166103617.04175001</v>
      </c>
      <c r="J6" s="90">
        <v>3.7161644689349882</v>
      </c>
    </row>
    <row r="7" spans="1:10" x14ac:dyDescent="0.35">
      <c r="A7" s="48" t="s">
        <v>147</v>
      </c>
      <c r="B7" s="51">
        <v>477448.61999999988</v>
      </c>
      <c r="C7" s="51">
        <v>148764281.42905003</v>
      </c>
      <c r="D7" s="49">
        <v>311.58176020919291</v>
      </c>
      <c r="E7" s="51">
        <v>493727.37</v>
      </c>
      <c r="F7" s="70">
        <v>180279458.53</v>
      </c>
      <c r="G7" s="103">
        <v>365.13968939984022</v>
      </c>
      <c r="H7" s="50">
        <v>16278.750000000116</v>
      </c>
      <c r="I7" s="52">
        <v>31515177.100949973</v>
      </c>
      <c r="J7" s="109">
        <v>3.4095291761446753E-2</v>
      </c>
    </row>
    <row r="8" spans="1:10" x14ac:dyDescent="0.35">
      <c r="A8" s="48" t="s">
        <v>82</v>
      </c>
      <c r="B8" s="51">
        <v>790596.77999999991</v>
      </c>
      <c r="C8" s="51">
        <v>271547337.20474398</v>
      </c>
      <c r="D8" s="49">
        <v>343.47134224951435</v>
      </c>
      <c r="E8" s="51"/>
      <c r="F8" s="70"/>
      <c r="G8" s="95" t="e">
        <v>#DIV/0!</v>
      </c>
      <c r="H8" s="96"/>
      <c r="I8" s="97"/>
      <c r="J8" s="98">
        <v>0</v>
      </c>
    </row>
    <row r="9" spans="1:10" x14ac:dyDescent="0.35">
      <c r="A9" s="48" t="s">
        <v>83</v>
      </c>
      <c r="B9" s="51">
        <v>1059744.4199999995</v>
      </c>
      <c r="C9" s="51">
        <v>386487203.63010001</v>
      </c>
      <c r="D9" s="49">
        <v>364.69850308822595</v>
      </c>
      <c r="E9" s="51"/>
      <c r="F9" s="70"/>
      <c r="G9" s="95" t="e">
        <v>#DIV/0!</v>
      </c>
      <c r="H9" s="96"/>
      <c r="I9" s="97"/>
      <c r="J9" s="98">
        <v>0</v>
      </c>
    </row>
    <row r="10" spans="1:10" x14ac:dyDescent="0.35">
      <c r="A10" s="48" t="s">
        <v>85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87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88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89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90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93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1141970.26</v>
      </c>
      <c r="F16" s="80">
        <v>419080553.78145599</v>
      </c>
      <c r="G16" s="81">
        <v>366.98026950496592</v>
      </c>
      <c r="H16" s="82"/>
      <c r="I16" s="83"/>
      <c r="J16" s="84"/>
    </row>
    <row r="17" spans="1:10" x14ac:dyDescent="0.35">
      <c r="A17" s="53" t="s">
        <v>133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207574.02000000002</v>
      </c>
      <c r="E3" s="4">
        <v>263724.02</v>
      </c>
      <c r="F3" s="4">
        <v>456401.6</v>
      </c>
      <c r="G3" s="4">
        <v>239791.5</v>
      </c>
    </row>
    <row r="4" spans="1:7" x14ac:dyDescent="0.35">
      <c r="A4" s="1">
        <v>2</v>
      </c>
      <c r="B4" s="1" t="s">
        <v>31</v>
      </c>
      <c r="C4" s="4">
        <v>2923.14</v>
      </c>
      <c r="D4" s="4">
        <v>182000</v>
      </c>
      <c r="E4" s="4">
        <v>184923.14</v>
      </c>
      <c r="F4" s="4">
        <v>322798.58999999997</v>
      </c>
      <c r="G4" s="4">
        <v>158140.91000000003</v>
      </c>
    </row>
    <row r="5" spans="1:7" x14ac:dyDescent="0.35">
      <c r="A5" s="1">
        <v>3</v>
      </c>
      <c r="B5" s="1" t="s">
        <v>34</v>
      </c>
      <c r="C5" s="4">
        <v>4759.13</v>
      </c>
      <c r="D5" s="4">
        <v>226183.48</v>
      </c>
      <c r="E5" s="4">
        <v>230942.61000000002</v>
      </c>
      <c r="F5" s="4">
        <v>377728.96</v>
      </c>
      <c r="G5" s="4">
        <v>149713.27000000002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131296.46000000002</v>
      </c>
      <c r="E6" s="4">
        <v>144377.31000000003</v>
      </c>
      <c r="F6" s="4">
        <v>287207.5</v>
      </c>
      <c r="G6" s="4">
        <v>108476.99999999999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80121.649999999994</v>
      </c>
      <c r="E7" s="4">
        <v>89195.18</v>
      </c>
      <c r="F7" s="4">
        <v>105214.31</v>
      </c>
      <c r="G7" s="4">
        <v>89194.979999999981</v>
      </c>
    </row>
    <row r="8" spans="1:7" x14ac:dyDescent="0.35">
      <c r="A8" s="1">
        <v>6</v>
      </c>
      <c r="B8" s="1" t="s">
        <v>37</v>
      </c>
      <c r="C8" s="4">
        <v>10927.11</v>
      </c>
      <c r="D8" s="4">
        <v>115000</v>
      </c>
      <c r="E8" s="4">
        <v>125927.11</v>
      </c>
      <c r="F8" s="4">
        <v>86994.920000000013</v>
      </c>
      <c r="G8" s="4">
        <v>81800.880000000019</v>
      </c>
    </row>
    <row r="9" spans="1:7" x14ac:dyDescent="0.35">
      <c r="A9" s="1">
        <v>7</v>
      </c>
      <c r="B9" s="1" t="s">
        <v>69</v>
      </c>
      <c r="C9" s="4">
        <v>11949.11</v>
      </c>
      <c r="D9" s="4">
        <v>56484</v>
      </c>
      <c r="E9" s="4">
        <v>68433.11</v>
      </c>
      <c r="F9" s="4">
        <v>104452.96</v>
      </c>
      <c r="G9" s="4">
        <v>63403.299999999974</v>
      </c>
    </row>
    <row r="10" spans="1:7" x14ac:dyDescent="0.35">
      <c r="A10" s="1">
        <v>8</v>
      </c>
      <c r="B10" s="20" t="s">
        <v>121</v>
      </c>
      <c r="C10" s="4">
        <v>0</v>
      </c>
      <c r="D10" s="4">
        <v>29062.5</v>
      </c>
      <c r="E10" s="4">
        <v>29062.5</v>
      </c>
      <c r="F10" s="4">
        <v>36760.5</v>
      </c>
      <c r="G10" s="4">
        <v>29062.5</v>
      </c>
    </row>
    <row r="11" spans="1:7" x14ac:dyDescent="0.35">
      <c r="A11" s="1">
        <v>9</v>
      </c>
      <c r="B11" s="1" t="s">
        <v>62</v>
      </c>
      <c r="C11" s="4">
        <v>779.15</v>
      </c>
      <c r="D11" s="4">
        <v>27000</v>
      </c>
      <c r="E11" s="4">
        <v>27779.15</v>
      </c>
      <c r="F11" s="4">
        <v>35263.07</v>
      </c>
      <c r="G11" s="4">
        <v>27682.07</v>
      </c>
    </row>
    <row r="12" spans="1:7" x14ac:dyDescent="0.35">
      <c r="A12" s="1">
        <v>10</v>
      </c>
      <c r="B12" s="1" t="s">
        <v>33</v>
      </c>
      <c r="C12" s="4">
        <v>920.68</v>
      </c>
      <c r="D12" s="4">
        <v>31119.32</v>
      </c>
      <c r="E12" s="4">
        <v>32040</v>
      </c>
      <c r="F12" s="4">
        <v>49912.5</v>
      </c>
      <c r="G12" s="4">
        <v>17797.5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18885</v>
      </c>
      <c r="E13" s="4">
        <v>19112.52</v>
      </c>
      <c r="F13" s="4">
        <v>22875</v>
      </c>
      <c r="G13" s="4">
        <v>16612.5</v>
      </c>
    </row>
    <row r="14" spans="1:7" x14ac:dyDescent="0.35">
      <c r="A14" s="1">
        <v>12</v>
      </c>
      <c r="B14" s="1" t="s">
        <v>40</v>
      </c>
      <c r="C14" s="4">
        <v>5804.07</v>
      </c>
      <c r="D14" s="4">
        <v>7336.98</v>
      </c>
      <c r="E14" s="4">
        <v>13141.05</v>
      </c>
      <c r="F14" s="4">
        <v>16530.57</v>
      </c>
      <c r="G14" s="4">
        <v>16530.57</v>
      </c>
    </row>
    <row r="15" spans="1:7" x14ac:dyDescent="0.35">
      <c r="A15" s="1">
        <v>13</v>
      </c>
      <c r="B15" s="1" t="s">
        <v>39</v>
      </c>
      <c r="C15" s="4">
        <v>22348.07</v>
      </c>
      <c r="D15" s="4">
        <v>0</v>
      </c>
      <c r="E15" s="4">
        <v>22348.07</v>
      </c>
      <c r="F15" s="4">
        <v>17312.78</v>
      </c>
      <c r="G15" s="4">
        <v>15562.919999999998</v>
      </c>
    </row>
    <row r="16" spans="1:7" x14ac:dyDescent="0.35">
      <c r="A16" s="1">
        <v>14</v>
      </c>
      <c r="B16" s="1" t="s">
        <v>59</v>
      </c>
      <c r="C16" s="4">
        <v>4233.92</v>
      </c>
      <c r="D16" s="4">
        <v>9279.84</v>
      </c>
      <c r="E16" s="4">
        <v>13513.76</v>
      </c>
      <c r="F16" s="4">
        <v>19168.11</v>
      </c>
      <c r="G16" s="4">
        <v>13513.74</v>
      </c>
    </row>
    <row r="17" spans="1:7" x14ac:dyDescent="0.35">
      <c r="A17" s="1">
        <v>15</v>
      </c>
      <c r="B17" s="1" t="s">
        <v>77</v>
      </c>
      <c r="C17" s="4">
        <v>0</v>
      </c>
      <c r="D17" s="4">
        <v>15291.5</v>
      </c>
      <c r="E17" s="4">
        <v>15291.5</v>
      </c>
      <c r="F17" s="4">
        <v>25764</v>
      </c>
      <c r="G17" s="4">
        <v>12560.54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11006.8</v>
      </c>
      <c r="E18" s="4">
        <v>11045.789999999999</v>
      </c>
      <c r="F18" s="4">
        <v>19860.84</v>
      </c>
      <c r="G18" s="4">
        <v>11006.800000000003</v>
      </c>
    </row>
    <row r="19" spans="1:7" x14ac:dyDescent="0.35">
      <c r="A19" s="1">
        <v>17</v>
      </c>
      <c r="B19" s="62" t="s">
        <v>36</v>
      </c>
      <c r="C19" s="4">
        <v>859.71</v>
      </c>
      <c r="D19" s="4">
        <v>10110</v>
      </c>
      <c r="E19" s="4">
        <v>10969.71</v>
      </c>
      <c r="F19" s="4">
        <v>13320</v>
      </c>
      <c r="G19" s="4">
        <v>10807.5</v>
      </c>
    </row>
    <row r="20" spans="1:7" x14ac:dyDescent="0.35">
      <c r="A20" s="1">
        <v>18</v>
      </c>
      <c r="B20" s="1" t="s">
        <v>122</v>
      </c>
      <c r="C20" s="4">
        <v>0</v>
      </c>
      <c r="D20" s="4">
        <v>10545.6</v>
      </c>
      <c r="E20" s="4">
        <v>10545.6</v>
      </c>
      <c r="F20" s="4">
        <v>11045.06</v>
      </c>
      <c r="G20" s="4">
        <v>10545.56</v>
      </c>
    </row>
    <row r="21" spans="1:7" x14ac:dyDescent="0.35">
      <c r="A21" s="1">
        <v>19</v>
      </c>
      <c r="B21" s="1" t="s">
        <v>80</v>
      </c>
      <c r="C21" s="4">
        <v>2199.0100000000002</v>
      </c>
      <c r="D21" s="4">
        <v>7167</v>
      </c>
      <c r="E21" s="4">
        <v>9366.01</v>
      </c>
      <c r="F21" s="4">
        <v>15873</v>
      </c>
      <c r="G21" s="4">
        <v>9366</v>
      </c>
    </row>
    <row r="22" spans="1:7" x14ac:dyDescent="0.35">
      <c r="A22" s="1">
        <v>20</v>
      </c>
      <c r="B22" s="1" t="s">
        <v>81</v>
      </c>
      <c r="C22" s="4">
        <v>265.32</v>
      </c>
      <c r="D22" s="4">
        <v>8550</v>
      </c>
      <c r="E22" s="4">
        <v>8815.32</v>
      </c>
      <c r="F22" s="4">
        <v>9341.1200000000008</v>
      </c>
      <c r="G22" s="4">
        <v>7994.34</v>
      </c>
    </row>
    <row r="23" spans="1:7" x14ac:dyDescent="0.35">
      <c r="A23" s="1">
        <v>21</v>
      </c>
      <c r="B23" s="1" t="s">
        <v>38</v>
      </c>
      <c r="C23" s="4">
        <v>390.84</v>
      </c>
      <c r="D23" s="4">
        <v>6939.89</v>
      </c>
      <c r="E23" s="4">
        <v>7330.7300000000005</v>
      </c>
      <c r="F23" s="4">
        <v>9105.23</v>
      </c>
      <c r="G23" s="4">
        <v>7330.5099999999993</v>
      </c>
    </row>
    <row r="24" spans="1:7" x14ac:dyDescent="0.35">
      <c r="A24" s="1">
        <v>22</v>
      </c>
      <c r="B24" s="1" t="s">
        <v>32</v>
      </c>
      <c r="C24" s="4">
        <v>0</v>
      </c>
      <c r="D24" s="4">
        <v>7569.1500000000005</v>
      </c>
      <c r="E24" s="4">
        <v>7569.1500000000005</v>
      </c>
      <c r="F24" s="4">
        <v>42127.86</v>
      </c>
      <c r="G24" s="4">
        <v>6298.71</v>
      </c>
    </row>
    <row r="25" spans="1:7" x14ac:dyDescent="0.35">
      <c r="A25" s="1">
        <v>23</v>
      </c>
      <c r="B25" s="1" t="s">
        <v>68</v>
      </c>
      <c r="C25" s="4">
        <v>195</v>
      </c>
      <c r="D25" s="4">
        <v>5617.5</v>
      </c>
      <c r="E25" s="4">
        <v>5812.5</v>
      </c>
      <c r="F25" s="4">
        <v>22409.549999999996</v>
      </c>
      <c r="G25" s="4">
        <v>5812.5</v>
      </c>
    </row>
    <row r="26" spans="1:7" x14ac:dyDescent="0.35">
      <c r="A26" s="1">
        <v>24</v>
      </c>
      <c r="B26" s="1" t="s">
        <v>95</v>
      </c>
      <c r="C26" s="4">
        <v>0</v>
      </c>
      <c r="D26" s="4">
        <v>5362.5</v>
      </c>
      <c r="E26" s="4">
        <v>5362.5</v>
      </c>
      <c r="F26" s="4">
        <v>7012.5</v>
      </c>
      <c r="G26" s="4">
        <v>5362.5</v>
      </c>
    </row>
    <row r="27" spans="1:7" x14ac:dyDescent="0.35">
      <c r="A27" s="1">
        <v>25</v>
      </c>
      <c r="B27" s="1" t="s">
        <v>100</v>
      </c>
      <c r="C27" s="4">
        <v>41.6</v>
      </c>
      <c r="D27" s="4">
        <v>5409.17</v>
      </c>
      <c r="E27" s="4">
        <v>5450.77</v>
      </c>
      <c r="F27" s="4">
        <v>19048.810000000001</v>
      </c>
      <c r="G27" s="4">
        <v>5055</v>
      </c>
    </row>
    <row r="28" spans="1:7" x14ac:dyDescent="0.35">
      <c r="A28" s="1">
        <v>26</v>
      </c>
      <c r="B28" s="1" t="s">
        <v>73</v>
      </c>
      <c r="C28" s="4">
        <v>1917.41</v>
      </c>
      <c r="D28" s="4">
        <v>2664.65</v>
      </c>
      <c r="E28" s="4">
        <v>4582.0600000000004</v>
      </c>
      <c r="F28" s="4">
        <v>16026.060000000001</v>
      </c>
      <c r="G28" s="4">
        <v>4582.0599999999995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1971.23</v>
      </c>
      <c r="E29" s="4">
        <v>4125</v>
      </c>
      <c r="F29" s="4">
        <v>6187.5</v>
      </c>
      <c r="G29" s="4">
        <v>4125</v>
      </c>
    </row>
    <row r="30" spans="1:7" x14ac:dyDescent="0.35">
      <c r="A30" s="1">
        <v>28</v>
      </c>
      <c r="B30" s="1" t="s">
        <v>148</v>
      </c>
      <c r="C30" s="4">
        <v>0</v>
      </c>
      <c r="D30" s="4">
        <v>3712.5</v>
      </c>
      <c r="E30" s="4">
        <v>3712.5</v>
      </c>
      <c r="F30" s="4">
        <v>3712.5</v>
      </c>
      <c r="G30" s="4">
        <v>3712.5</v>
      </c>
    </row>
    <row r="31" spans="1:7" x14ac:dyDescent="0.35">
      <c r="A31" s="1">
        <v>29</v>
      </c>
      <c r="B31" s="1" t="s">
        <v>99</v>
      </c>
      <c r="C31" s="4">
        <v>212.62</v>
      </c>
      <c r="D31" s="4">
        <v>3828.33</v>
      </c>
      <c r="E31" s="4">
        <v>4040.95</v>
      </c>
      <c r="F31" s="4">
        <v>3727.29</v>
      </c>
      <c r="G31" s="4">
        <v>2416.8599999999997</v>
      </c>
    </row>
    <row r="32" spans="1:7" x14ac:dyDescent="0.35">
      <c r="A32" s="1">
        <v>30</v>
      </c>
      <c r="B32" s="1" t="s">
        <v>124</v>
      </c>
      <c r="C32" s="4">
        <v>0</v>
      </c>
      <c r="D32" s="4">
        <v>1350</v>
      </c>
      <c r="E32" s="4">
        <v>1350</v>
      </c>
      <c r="F32" s="4">
        <v>3112.5</v>
      </c>
      <c r="G32" s="4">
        <v>1350</v>
      </c>
    </row>
    <row r="33" spans="1:7" x14ac:dyDescent="0.35">
      <c r="A33" s="1">
        <v>31</v>
      </c>
      <c r="B33" s="1" t="s">
        <v>84</v>
      </c>
      <c r="C33" s="4">
        <v>191.16</v>
      </c>
      <c r="D33" s="4">
        <v>1158.8399999999999</v>
      </c>
      <c r="E33" s="4">
        <v>1350</v>
      </c>
      <c r="F33" s="4">
        <v>1350</v>
      </c>
      <c r="G33" s="4">
        <v>1350</v>
      </c>
    </row>
    <row r="34" spans="1:7" x14ac:dyDescent="0.35">
      <c r="A34" s="1">
        <v>32</v>
      </c>
      <c r="B34" s="1" t="s">
        <v>35</v>
      </c>
      <c r="C34" s="4">
        <v>2048.25</v>
      </c>
      <c r="D34" s="4">
        <v>0</v>
      </c>
      <c r="E34" s="4">
        <v>2048.25</v>
      </c>
      <c r="F34" s="4">
        <v>5039.1000000000004</v>
      </c>
      <c r="G34" s="4">
        <v>1237.5</v>
      </c>
    </row>
    <row r="35" spans="1:7" x14ac:dyDescent="0.35">
      <c r="A35" s="1">
        <v>33</v>
      </c>
      <c r="B35" s="1" t="s">
        <v>143</v>
      </c>
      <c r="C35" s="4">
        <v>0</v>
      </c>
      <c r="D35" s="4">
        <v>1005</v>
      </c>
      <c r="E35" s="4">
        <v>1005</v>
      </c>
      <c r="F35" s="4">
        <v>1005</v>
      </c>
      <c r="G35" s="4">
        <v>1005</v>
      </c>
    </row>
    <row r="36" spans="1:7" x14ac:dyDescent="0.35">
      <c r="A36" s="1">
        <v>34</v>
      </c>
      <c r="B36" s="1" t="s">
        <v>72</v>
      </c>
      <c r="C36" s="4">
        <v>276.83</v>
      </c>
      <c r="D36" s="4">
        <v>552.66999999999996</v>
      </c>
      <c r="E36" s="4">
        <v>829.5</v>
      </c>
      <c r="F36" s="4">
        <v>829.5</v>
      </c>
      <c r="G36" s="4">
        <v>829.5</v>
      </c>
    </row>
    <row r="37" spans="1:7" x14ac:dyDescent="0.35">
      <c r="A37" s="1">
        <v>35</v>
      </c>
      <c r="B37" s="1" t="s">
        <v>64</v>
      </c>
      <c r="C37" s="4">
        <v>622.46</v>
      </c>
      <c r="D37" s="4">
        <v>0</v>
      </c>
      <c r="E37" s="4">
        <v>622.46</v>
      </c>
      <c r="F37" s="4">
        <v>3075</v>
      </c>
      <c r="G37" s="4">
        <v>450</v>
      </c>
    </row>
    <row r="38" spans="1:7" x14ac:dyDescent="0.35">
      <c r="A38" s="1">
        <v>36</v>
      </c>
      <c r="B38" s="1" t="s">
        <v>102</v>
      </c>
      <c r="C38" s="4">
        <v>624.64</v>
      </c>
      <c r="D38" s="4">
        <v>0</v>
      </c>
      <c r="E38" s="4">
        <v>624.64</v>
      </c>
      <c r="F38" s="4">
        <v>450</v>
      </c>
      <c r="G38" s="4">
        <v>450</v>
      </c>
    </row>
    <row r="39" spans="1:7" x14ac:dyDescent="0.35">
      <c r="A39" s="1">
        <v>37</v>
      </c>
      <c r="B39" s="1" t="s">
        <v>154</v>
      </c>
      <c r="C39" s="4">
        <v>0</v>
      </c>
      <c r="D39" s="4">
        <v>412.5</v>
      </c>
      <c r="E39" s="4">
        <v>412.5</v>
      </c>
      <c r="F39" s="4">
        <v>412.5</v>
      </c>
      <c r="G39" s="4">
        <v>412.5</v>
      </c>
    </row>
    <row r="40" spans="1:7" x14ac:dyDescent="0.35">
      <c r="A40" s="1">
        <v>38</v>
      </c>
      <c r="B40" s="1" t="s">
        <v>65</v>
      </c>
      <c r="C40" s="4">
        <v>274.92</v>
      </c>
      <c r="D40" s="4">
        <v>30.05</v>
      </c>
      <c r="E40" s="4">
        <v>304.97000000000003</v>
      </c>
      <c r="F40" s="4">
        <v>290.15999999999997</v>
      </c>
      <c r="G40" s="4">
        <v>289.94</v>
      </c>
    </row>
    <row r="41" spans="1:7" x14ac:dyDescent="0.35">
      <c r="A41" s="1">
        <v>39</v>
      </c>
      <c r="B41" s="1" t="s">
        <v>79</v>
      </c>
      <c r="C41" s="4">
        <v>1373</v>
      </c>
      <c r="D41" s="4">
        <v>0</v>
      </c>
      <c r="E41" s="4">
        <v>1373</v>
      </c>
      <c r="F41" s="4">
        <v>767</v>
      </c>
      <c r="G41" s="4">
        <v>250</v>
      </c>
    </row>
    <row r="42" spans="1:7" x14ac:dyDescent="0.35">
      <c r="A42" s="1">
        <v>40</v>
      </c>
      <c r="B42" s="1" t="s">
        <v>63</v>
      </c>
      <c r="C42" s="4">
        <v>13989.2</v>
      </c>
      <c r="D42" s="4">
        <v>0</v>
      </c>
      <c r="E42" s="4">
        <v>13989.2</v>
      </c>
      <c r="F42" s="4">
        <v>1267.5</v>
      </c>
      <c r="G42" s="4">
        <v>30</v>
      </c>
    </row>
    <row r="43" spans="1:7" x14ac:dyDescent="0.35">
      <c r="A43" s="1">
        <v>41</v>
      </c>
      <c r="B43" s="1" t="s">
        <v>113</v>
      </c>
      <c r="C43" s="4">
        <v>0</v>
      </c>
      <c r="D43" s="4">
        <v>40.929999999999993</v>
      </c>
      <c r="E43" s="4">
        <v>40.929999999999993</v>
      </c>
      <c r="F43" s="4">
        <v>29.229999999999997</v>
      </c>
      <c r="G43" s="4">
        <v>29.229999999999997</v>
      </c>
    </row>
    <row r="44" spans="1:7" x14ac:dyDescent="0.35">
      <c r="A44" s="1">
        <v>42</v>
      </c>
      <c r="B44" s="1" t="s">
        <v>112</v>
      </c>
      <c r="C44" s="4">
        <v>64.92</v>
      </c>
      <c r="D44" s="4">
        <v>19.57</v>
      </c>
      <c r="E44" s="4">
        <v>84.490000000000009</v>
      </c>
      <c r="F44" s="4">
        <v>19.57</v>
      </c>
      <c r="G44" s="4">
        <v>19.57</v>
      </c>
    </row>
    <row r="45" spans="1:7" x14ac:dyDescent="0.35">
      <c r="A45" s="1">
        <v>43</v>
      </c>
      <c r="B45" s="1" t="s">
        <v>129</v>
      </c>
      <c r="C45" s="4">
        <v>0</v>
      </c>
      <c r="D45" s="4">
        <v>7</v>
      </c>
      <c r="E45" s="4">
        <v>7</v>
      </c>
      <c r="F45" s="4">
        <v>7</v>
      </c>
      <c r="G45" s="4">
        <v>7</v>
      </c>
    </row>
    <row r="46" spans="1:7" x14ac:dyDescent="0.35">
      <c r="A46" s="1">
        <v>44</v>
      </c>
      <c r="B46" s="1" t="s">
        <v>134</v>
      </c>
      <c r="C46" s="4">
        <v>0</v>
      </c>
      <c r="D46" s="4">
        <v>0</v>
      </c>
      <c r="E46" s="4">
        <v>0</v>
      </c>
      <c r="F46" s="4">
        <v>2475</v>
      </c>
      <c r="G46" s="4">
        <v>0</v>
      </c>
    </row>
    <row r="47" spans="1:7" x14ac:dyDescent="0.35">
      <c r="A47" s="1">
        <v>45</v>
      </c>
      <c r="B47" s="20" t="s">
        <v>96</v>
      </c>
      <c r="C47" s="4">
        <v>0</v>
      </c>
      <c r="D47" s="4">
        <v>0</v>
      </c>
      <c r="E47" s="4">
        <v>0</v>
      </c>
      <c r="F47" s="4">
        <v>840</v>
      </c>
      <c r="G47" s="4">
        <v>0</v>
      </c>
    </row>
    <row r="48" spans="1:7" x14ac:dyDescent="0.35">
      <c r="A48" s="1">
        <v>46</v>
      </c>
      <c r="B48" s="1" t="s">
        <v>97</v>
      </c>
      <c r="C48" s="4">
        <v>0</v>
      </c>
      <c r="D48" s="4">
        <v>0</v>
      </c>
      <c r="E48" s="4">
        <v>0</v>
      </c>
      <c r="F48" s="4">
        <v>495</v>
      </c>
      <c r="G48" s="4">
        <v>0</v>
      </c>
    </row>
    <row r="49" spans="1:7" x14ac:dyDescent="0.35">
      <c r="A49" s="1">
        <v>47</v>
      </c>
      <c r="B49" s="1" t="s">
        <v>98</v>
      </c>
      <c r="C49" s="4">
        <v>0</v>
      </c>
      <c r="D49" s="4">
        <v>0</v>
      </c>
      <c r="E49" s="4">
        <v>0</v>
      </c>
      <c r="F49" s="4">
        <v>469.5</v>
      </c>
      <c r="G49" s="4">
        <v>0</v>
      </c>
    </row>
    <row r="50" spans="1:7" x14ac:dyDescent="0.35">
      <c r="A50" s="1">
        <v>48</v>
      </c>
      <c r="B50" s="1" t="s">
        <v>149</v>
      </c>
      <c r="C50" s="4">
        <v>0</v>
      </c>
      <c r="D50" s="4">
        <v>0</v>
      </c>
      <c r="E50" s="4">
        <v>0</v>
      </c>
      <c r="F50" s="4">
        <v>427.5</v>
      </c>
      <c r="G50" s="4">
        <v>0</v>
      </c>
    </row>
    <row r="51" spans="1:7" x14ac:dyDescent="0.35">
      <c r="A51" s="1">
        <v>49</v>
      </c>
      <c r="B51" s="1" t="s">
        <v>101</v>
      </c>
      <c r="C51" s="4">
        <v>2212</v>
      </c>
      <c r="D51" s="4">
        <v>0</v>
      </c>
      <c r="E51" s="4">
        <v>2212</v>
      </c>
      <c r="F51" s="4">
        <v>0</v>
      </c>
      <c r="G51" s="4">
        <v>0</v>
      </c>
    </row>
    <row r="52" spans="1:7" x14ac:dyDescent="0.35">
      <c r="A52" s="1">
        <v>50</v>
      </c>
      <c r="B52" s="1" t="s">
        <v>70</v>
      </c>
      <c r="C52" s="4">
        <v>1049.76</v>
      </c>
      <c r="D52" s="4">
        <v>0</v>
      </c>
      <c r="E52" s="4">
        <v>1049.76</v>
      </c>
      <c r="F52" s="4">
        <v>0</v>
      </c>
      <c r="G52" s="4">
        <v>0</v>
      </c>
    </row>
    <row r="53" spans="1:7" x14ac:dyDescent="0.35">
      <c r="A53" s="1">
        <v>51</v>
      </c>
      <c r="B53" s="62" t="s">
        <v>76</v>
      </c>
      <c r="C53" s="4">
        <v>216</v>
      </c>
      <c r="D53" s="4">
        <v>0</v>
      </c>
      <c r="E53" s="4">
        <v>216</v>
      </c>
      <c r="F53" s="4">
        <v>0</v>
      </c>
      <c r="G53" s="4">
        <v>0</v>
      </c>
    </row>
    <row r="54" spans="1:7" x14ac:dyDescent="0.35">
      <c r="A54" s="1">
        <v>52</v>
      </c>
      <c r="B54" s="1" t="s">
        <v>74</v>
      </c>
      <c r="C54" s="4">
        <v>201.6</v>
      </c>
      <c r="D54" s="4">
        <v>0</v>
      </c>
      <c r="E54" s="4">
        <v>201.6</v>
      </c>
      <c r="F54" s="4">
        <v>0</v>
      </c>
      <c r="G54" s="4">
        <v>0</v>
      </c>
    </row>
    <row r="55" spans="1:7" x14ac:dyDescent="0.35">
      <c r="A55" s="1">
        <v>53</v>
      </c>
      <c r="B55" s="1" t="s">
        <v>123</v>
      </c>
      <c r="C55" s="4">
        <v>24.34</v>
      </c>
      <c r="D55" s="4">
        <v>0</v>
      </c>
      <c r="E55" s="4">
        <v>24.34</v>
      </c>
      <c r="F55" s="4">
        <v>0</v>
      </c>
      <c r="G55" s="4">
        <v>0</v>
      </c>
    </row>
    <row r="56" spans="1:7" x14ac:dyDescent="0.35">
      <c r="A56" s="1">
        <v>54</v>
      </c>
      <c r="B56" s="1" t="s">
        <v>103</v>
      </c>
      <c r="C56" s="4">
        <v>18.86</v>
      </c>
      <c r="D56" s="4">
        <v>0</v>
      </c>
      <c r="E56" s="4">
        <v>18.86</v>
      </c>
      <c r="F56" s="4">
        <v>0</v>
      </c>
      <c r="G56" s="4">
        <v>0</v>
      </c>
    </row>
    <row r="57" spans="1:7" x14ac:dyDescent="0.35">
      <c r="A57" s="1">
        <v>55</v>
      </c>
      <c r="B57" s="1" t="s">
        <v>78</v>
      </c>
      <c r="C57" s="4">
        <v>8.7200000000000006</v>
      </c>
      <c r="D57" s="4">
        <v>0</v>
      </c>
      <c r="E57" s="4">
        <v>8.7200000000000006</v>
      </c>
      <c r="F57" s="4">
        <v>0</v>
      </c>
      <c r="G57" s="4">
        <v>0</v>
      </c>
    </row>
    <row r="58" spans="1:7" x14ac:dyDescent="0.35">
      <c r="A58" s="99"/>
      <c r="B58" s="100"/>
      <c r="C58" s="101">
        <v>174647.21000000002</v>
      </c>
      <c r="D58" s="101">
        <v>1231665.6300000001</v>
      </c>
      <c r="E58" s="101">
        <v>1406312.8400000003</v>
      </c>
      <c r="F58" s="101">
        <v>2185543.75</v>
      </c>
      <c r="G58" s="101">
        <v>1141970.2600000002</v>
      </c>
    </row>
  </sheetData>
  <sortState ref="A3:G129">
    <sortCondition descending="1" ref="G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86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5" t="s">
        <v>53</v>
      </c>
      <c r="C2" s="66">
        <v>447828.01000000024</v>
      </c>
      <c r="D2" s="66">
        <v>164578669.60090619</v>
      </c>
      <c r="E2" s="66">
        <f t="shared" ref="E2" si="0">D2/C2</f>
        <v>367.50418894277317</v>
      </c>
      <c r="F2" s="67">
        <f>C2/$C$44</f>
        <v>0.39215382894472239</v>
      </c>
    </row>
    <row r="3" spans="1:6" x14ac:dyDescent="0.35">
      <c r="A3" s="68">
        <v>2</v>
      </c>
      <c r="B3" s="105" t="s">
        <v>43</v>
      </c>
      <c r="C3" s="66">
        <v>162436.39000000001</v>
      </c>
      <c r="D3" s="66">
        <v>57938325.919000007</v>
      </c>
      <c r="E3" s="66">
        <f t="shared" ref="E3:E40" si="1">D3/C3</f>
        <v>356.6831663705405</v>
      </c>
      <c r="F3" s="67">
        <f t="shared" ref="F3:F40" si="2">C3/$C$44</f>
        <v>0.14224222441659731</v>
      </c>
    </row>
    <row r="4" spans="1:6" x14ac:dyDescent="0.35">
      <c r="A4" s="68">
        <v>3</v>
      </c>
      <c r="B4" s="105" t="s">
        <v>42</v>
      </c>
      <c r="C4" s="66">
        <v>154475.35</v>
      </c>
      <c r="D4" s="66">
        <v>56963318.6765</v>
      </c>
      <c r="E4" s="66">
        <f t="shared" si="1"/>
        <v>368.75345274504963</v>
      </c>
      <c r="F4" s="67">
        <f t="shared" si="2"/>
        <v>0.13527090451549936</v>
      </c>
    </row>
    <row r="5" spans="1:6" x14ac:dyDescent="0.35">
      <c r="A5" s="68">
        <v>4</v>
      </c>
      <c r="B5" s="105" t="s">
        <v>67</v>
      </c>
      <c r="C5" s="66">
        <v>52512.420000000006</v>
      </c>
      <c r="D5" s="66">
        <v>19471609.121600002</v>
      </c>
      <c r="E5" s="66">
        <f t="shared" si="1"/>
        <v>370.80007208961234</v>
      </c>
      <c r="F5" s="67">
        <f t="shared" si="2"/>
        <v>4.5984052159116641E-2</v>
      </c>
    </row>
    <row r="6" spans="1:6" x14ac:dyDescent="0.35">
      <c r="A6" s="68">
        <v>5</v>
      </c>
      <c r="B6" s="105" t="s">
        <v>127</v>
      </c>
      <c r="C6" s="66">
        <v>40175.869999999995</v>
      </c>
      <c r="D6" s="66">
        <v>14807276.9405</v>
      </c>
      <c r="E6" s="66">
        <f t="shared" si="1"/>
        <v>368.56145095302236</v>
      </c>
      <c r="F6" s="67">
        <f t="shared" si="2"/>
        <v>3.5181187643187825E-2</v>
      </c>
    </row>
    <row r="7" spans="1:6" x14ac:dyDescent="0.35">
      <c r="A7" s="68">
        <v>6</v>
      </c>
      <c r="B7" s="105" t="s">
        <v>71</v>
      </c>
      <c r="C7" s="66">
        <v>39367.01999999999</v>
      </c>
      <c r="D7" s="66">
        <v>14574820.219200006</v>
      </c>
      <c r="E7" s="66">
        <f t="shared" si="1"/>
        <v>370.22919741448578</v>
      </c>
      <c r="F7" s="67">
        <f t="shared" si="2"/>
        <v>3.4472894241571565E-2</v>
      </c>
    </row>
    <row r="8" spans="1:6" x14ac:dyDescent="0.35">
      <c r="A8" s="68">
        <v>7</v>
      </c>
      <c r="B8" s="105" t="s">
        <v>104</v>
      </c>
      <c r="C8" s="66">
        <v>37747.86</v>
      </c>
      <c r="D8" s="66">
        <v>14424871.0452</v>
      </c>
      <c r="E8" s="66">
        <f t="shared" si="1"/>
        <v>382.13745216814937</v>
      </c>
      <c r="F8" s="67">
        <f t="shared" si="2"/>
        <v>3.3055028946200396E-2</v>
      </c>
    </row>
    <row r="9" spans="1:6" x14ac:dyDescent="0.35">
      <c r="A9" s="68">
        <v>8</v>
      </c>
      <c r="B9" s="105" t="s">
        <v>44</v>
      </c>
      <c r="C9" s="66">
        <v>26481.020000000004</v>
      </c>
      <c r="D9" s="66">
        <v>9792866.7759999987</v>
      </c>
      <c r="E9" s="66">
        <f t="shared" si="1"/>
        <v>369.80700803820991</v>
      </c>
      <c r="F9" s="67">
        <f t="shared" si="2"/>
        <v>2.3188887598526425E-2</v>
      </c>
    </row>
    <row r="10" spans="1:6" x14ac:dyDescent="0.35">
      <c r="A10" s="68">
        <v>9</v>
      </c>
      <c r="B10" s="105" t="s">
        <v>126</v>
      </c>
      <c r="C10" s="66">
        <v>24122.47</v>
      </c>
      <c r="D10" s="66">
        <v>9032358.6160000004</v>
      </c>
      <c r="E10" s="66">
        <f t="shared" si="1"/>
        <v>374.43755204172709</v>
      </c>
      <c r="F10" s="67">
        <f t="shared" si="2"/>
        <v>2.1123553602875784E-2</v>
      </c>
    </row>
    <row r="11" spans="1:6" x14ac:dyDescent="0.35">
      <c r="A11" s="68">
        <v>10</v>
      </c>
      <c r="B11" s="105" t="s">
        <v>131</v>
      </c>
      <c r="C11" s="66">
        <v>22087.5</v>
      </c>
      <c r="D11" s="66">
        <v>8466233.625</v>
      </c>
      <c r="E11" s="66">
        <f t="shared" si="1"/>
        <v>383.30429541595925</v>
      </c>
      <c r="F11" s="67">
        <f t="shared" si="2"/>
        <v>1.9341571995053528E-2</v>
      </c>
    </row>
    <row r="12" spans="1:6" x14ac:dyDescent="0.35">
      <c r="A12" s="68">
        <v>11</v>
      </c>
      <c r="B12" s="105" t="s">
        <v>45</v>
      </c>
      <c r="C12" s="66">
        <v>18078.63</v>
      </c>
      <c r="D12" s="66">
        <v>6743126.2230000002</v>
      </c>
      <c r="E12" s="66">
        <f t="shared" si="1"/>
        <v>372.98878416118919</v>
      </c>
      <c r="F12" s="67">
        <f t="shared" si="2"/>
        <v>1.5831086529346217E-2</v>
      </c>
    </row>
    <row r="13" spans="1:6" x14ac:dyDescent="0.35">
      <c r="A13" s="68">
        <v>12</v>
      </c>
      <c r="B13" s="105" t="s">
        <v>105</v>
      </c>
      <c r="C13" s="66">
        <v>16472.28</v>
      </c>
      <c r="D13" s="66">
        <v>5934425.2439999999</v>
      </c>
      <c r="E13" s="66">
        <f t="shared" si="1"/>
        <v>360.26738520714804</v>
      </c>
      <c r="F13" s="67">
        <f t="shared" si="2"/>
        <v>1.4424438688972509E-2</v>
      </c>
    </row>
    <row r="14" spans="1:6" x14ac:dyDescent="0.35">
      <c r="A14" s="68">
        <v>13</v>
      </c>
      <c r="B14" s="105" t="s">
        <v>108</v>
      </c>
      <c r="C14" s="66">
        <v>16112.93</v>
      </c>
      <c r="D14" s="66">
        <v>5966894.7857900001</v>
      </c>
      <c r="E14" s="66">
        <f t="shared" si="1"/>
        <v>370.31717917163422</v>
      </c>
      <c r="F14" s="67">
        <f t="shared" si="2"/>
        <v>1.4109763243746817E-2</v>
      </c>
    </row>
    <row r="15" spans="1:6" x14ac:dyDescent="0.35">
      <c r="A15" s="68">
        <v>14</v>
      </c>
      <c r="B15" s="105" t="s">
        <v>130</v>
      </c>
      <c r="C15" s="66">
        <v>15750</v>
      </c>
      <c r="D15" s="66">
        <v>6106185</v>
      </c>
      <c r="E15" s="66">
        <f t="shared" si="1"/>
        <v>387.69428571428574</v>
      </c>
      <c r="F15" s="67">
        <f t="shared" si="2"/>
        <v>1.3791952865742753E-2</v>
      </c>
    </row>
    <row r="16" spans="1:6" x14ac:dyDescent="0.35">
      <c r="A16" s="68">
        <v>15</v>
      </c>
      <c r="B16" s="105" t="s">
        <v>115</v>
      </c>
      <c r="C16" s="66">
        <v>11348.07</v>
      </c>
      <c r="D16" s="66">
        <v>3935954.5635000006</v>
      </c>
      <c r="E16" s="66">
        <f t="shared" si="1"/>
        <v>346.83911568222618</v>
      </c>
      <c r="F16" s="67">
        <f t="shared" si="2"/>
        <v>9.9372727972793246E-3</v>
      </c>
    </row>
    <row r="17" spans="1:6" x14ac:dyDescent="0.35">
      <c r="A17" s="68">
        <v>16</v>
      </c>
      <c r="B17" s="105" t="s">
        <v>118</v>
      </c>
      <c r="C17" s="66">
        <v>10507.55</v>
      </c>
      <c r="D17" s="66">
        <v>3790083.4769600001</v>
      </c>
      <c r="E17" s="66">
        <f t="shared" si="1"/>
        <v>360.70096996540587</v>
      </c>
      <c r="F17" s="67">
        <f t="shared" si="2"/>
        <v>9.2012466244085871E-3</v>
      </c>
    </row>
    <row r="18" spans="1:6" x14ac:dyDescent="0.35">
      <c r="A18" s="68">
        <v>17</v>
      </c>
      <c r="B18" s="105" t="s">
        <v>116</v>
      </c>
      <c r="C18" s="66">
        <v>9385.5</v>
      </c>
      <c r="D18" s="66">
        <v>3443751.45</v>
      </c>
      <c r="E18" s="66">
        <f t="shared" si="1"/>
        <v>366.92253476106765</v>
      </c>
      <c r="F18" s="67">
        <f t="shared" si="2"/>
        <v>8.2186903886621344E-3</v>
      </c>
    </row>
    <row r="19" spans="1:6" x14ac:dyDescent="0.35">
      <c r="A19" s="68">
        <v>18</v>
      </c>
      <c r="B19" s="105" t="s">
        <v>150</v>
      </c>
      <c r="C19" s="66">
        <v>5520</v>
      </c>
      <c r="D19" s="66">
        <v>1969677.75</v>
      </c>
      <c r="E19" s="66">
        <f t="shared" si="1"/>
        <v>356.82567934782611</v>
      </c>
      <c r="F19" s="67">
        <f t="shared" si="2"/>
        <v>4.8337510996126981E-3</v>
      </c>
    </row>
    <row r="20" spans="1:6" x14ac:dyDescent="0.35">
      <c r="A20" s="68">
        <v>19</v>
      </c>
      <c r="B20" s="105" t="s">
        <v>125</v>
      </c>
      <c r="C20" s="66">
        <v>3867.49</v>
      </c>
      <c r="D20" s="66">
        <v>1391659.6174999997</v>
      </c>
      <c r="E20" s="66">
        <f t="shared" si="1"/>
        <v>359.83534992979935</v>
      </c>
      <c r="F20" s="67">
        <f t="shared" si="2"/>
        <v>3.3866818913480278E-3</v>
      </c>
    </row>
    <row r="21" spans="1:6" x14ac:dyDescent="0.35">
      <c r="A21" s="68">
        <v>20</v>
      </c>
      <c r="B21" s="105" t="s">
        <v>114</v>
      </c>
      <c r="C21" s="66">
        <v>3480</v>
      </c>
      <c r="D21" s="66">
        <v>730800</v>
      </c>
      <c r="E21" s="66">
        <f t="shared" si="1"/>
        <v>210</v>
      </c>
      <c r="F21" s="67">
        <f t="shared" si="2"/>
        <v>3.0473648236688747E-3</v>
      </c>
    </row>
    <row r="22" spans="1:6" x14ac:dyDescent="0.35">
      <c r="A22" s="68">
        <v>21</v>
      </c>
      <c r="B22" s="105" t="s">
        <v>106</v>
      </c>
      <c r="C22" s="66">
        <v>3262.5</v>
      </c>
      <c r="D22" s="66">
        <v>1212910.5</v>
      </c>
      <c r="E22" s="66">
        <f t="shared" si="1"/>
        <v>371.77333333333331</v>
      </c>
      <c r="F22" s="67">
        <f t="shared" si="2"/>
        <v>2.8569045221895702E-3</v>
      </c>
    </row>
    <row r="23" spans="1:6" x14ac:dyDescent="0.35">
      <c r="A23" s="68">
        <v>22</v>
      </c>
      <c r="B23" s="105" t="s">
        <v>107</v>
      </c>
      <c r="C23" s="66">
        <v>2505</v>
      </c>
      <c r="D23" s="66">
        <v>948812.25</v>
      </c>
      <c r="E23" s="66">
        <f t="shared" si="1"/>
        <v>378.7673652694611</v>
      </c>
      <c r="F23" s="67">
        <f t="shared" si="2"/>
        <v>2.193577265313371E-3</v>
      </c>
    </row>
    <row r="24" spans="1:6" x14ac:dyDescent="0.35">
      <c r="A24" s="68">
        <v>23</v>
      </c>
      <c r="B24" s="105" t="s">
        <v>144</v>
      </c>
      <c r="C24" s="66">
        <v>2250</v>
      </c>
      <c r="D24" s="66">
        <v>766462.5</v>
      </c>
      <c r="E24" s="66">
        <f t="shared" si="1"/>
        <v>340.65</v>
      </c>
      <c r="F24" s="67">
        <f t="shared" si="2"/>
        <v>1.9702789808203934E-3</v>
      </c>
    </row>
    <row r="25" spans="1:6" x14ac:dyDescent="0.35">
      <c r="A25" s="68">
        <v>24</v>
      </c>
      <c r="B25" s="105" t="s">
        <v>139</v>
      </c>
      <c r="C25" s="66">
        <v>2227.5</v>
      </c>
      <c r="D25" s="66">
        <v>836116.72499999998</v>
      </c>
      <c r="E25" s="66">
        <f t="shared" si="1"/>
        <v>375.36104377104374</v>
      </c>
      <c r="F25" s="67">
        <f t="shared" si="2"/>
        <v>1.9505761910121894E-3</v>
      </c>
    </row>
    <row r="26" spans="1:6" x14ac:dyDescent="0.35">
      <c r="A26" s="68">
        <v>25</v>
      </c>
      <c r="B26" s="105" t="s">
        <v>140</v>
      </c>
      <c r="C26" s="66">
        <v>1800</v>
      </c>
      <c r="D26" s="66">
        <v>678690</v>
      </c>
      <c r="E26" s="66">
        <f t="shared" si="1"/>
        <v>377.05</v>
      </c>
      <c r="F26" s="67">
        <f t="shared" si="2"/>
        <v>1.5762231846563146E-3</v>
      </c>
    </row>
    <row r="27" spans="1:6" x14ac:dyDescent="0.35">
      <c r="A27" s="68">
        <v>26</v>
      </c>
      <c r="B27" s="105" t="s">
        <v>135</v>
      </c>
      <c r="C27" s="66">
        <v>1717.5</v>
      </c>
      <c r="D27" s="66">
        <v>642570.75</v>
      </c>
      <c r="E27" s="66">
        <f t="shared" si="1"/>
        <v>374.13144104803496</v>
      </c>
      <c r="F27" s="67">
        <f t="shared" si="2"/>
        <v>1.5039796220262336E-3</v>
      </c>
    </row>
    <row r="28" spans="1:6" x14ac:dyDescent="0.35">
      <c r="A28" s="68">
        <v>27</v>
      </c>
      <c r="B28" s="105" t="s">
        <v>155</v>
      </c>
      <c r="C28" s="66">
        <v>1687.5</v>
      </c>
      <c r="D28" s="66">
        <v>645646.875</v>
      </c>
      <c r="E28" s="66">
        <f t="shared" si="1"/>
        <v>382.60555555555555</v>
      </c>
      <c r="F28" s="67">
        <f t="shared" si="2"/>
        <v>1.4777092356152949E-3</v>
      </c>
    </row>
    <row r="29" spans="1:6" x14ac:dyDescent="0.35">
      <c r="A29" s="68">
        <v>28</v>
      </c>
      <c r="B29" s="105" t="s">
        <v>152</v>
      </c>
      <c r="C29" s="66">
        <v>1650</v>
      </c>
      <c r="D29" s="66">
        <v>615179.35875000001</v>
      </c>
      <c r="E29" s="66">
        <f t="shared" si="1"/>
        <v>372.83597500000002</v>
      </c>
      <c r="F29" s="67">
        <f t="shared" si="2"/>
        <v>1.4448712526016218E-3</v>
      </c>
    </row>
    <row r="30" spans="1:6" x14ac:dyDescent="0.35">
      <c r="A30" s="68">
        <v>29</v>
      </c>
      <c r="B30" s="105" t="s">
        <v>156</v>
      </c>
      <c r="C30" s="66">
        <v>1131</v>
      </c>
      <c r="D30" s="66">
        <v>428705.55</v>
      </c>
      <c r="E30" s="66">
        <f t="shared" si="1"/>
        <v>379.05</v>
      </c>
      <c r="F30" s="67">
        <f t="shared" si="2"/>
        <v>9.9039356769238442E-4</v>
      </c>
    </row>
    <row r="31" spans="1:6" x14ac:dyDescent="0.35">
      <c r="A31" s="68">
        <v>30</v>
      </c>
      <c r="B31" s="105" t="s">
        <v>117</v>
      </c>
      <c r="C31" s="66">
        <v>1037.1500000000001</v>
      </c>
      <c r="D31" s="66">
        <v>398602.66249999998</v>
      </c>
      <c r="E31" s="66">
        <f t="shared" si="1"/>
        <v>384.32498915296719</v>
      </c>
      <c r="F31" s="67">
        <f t="shared" si="2"/>
        <v>9.0821104220349821E-4</v>
      </c>
    </row>
    <row r="32" spans="1:6" x14ac:dyDescent="0.35">
      <c r="A32" s="68">
        <v>31</v>
      </c>
      <c r="B32" s="105" t="s">
        <v>141</v>
      </c>
      <c r="C32" s="66">
        <v>825</v>
      </c>
      <c r="D32" s="66">
        <v>298443.75</v>
      </c>
      <c r="E32" s="66">
        <f t="shared" si="1"/>
        <v>361.75</v>
      </c>
      <c r="F32" s="67">
        <f t="shared" si="2"/>
        <v>7.2243562630081091E-4</v>
      </c>
    </row>
    <row r="33" spans="1:6" x14ac:dyDescent="0.35">
      <c r="A33" s="68">
        <v>32</v>
      </c>
      <c r="B33" s="105" t="s">
        <v>142</v>
      </c>
      <c r="C33" s="66">
        <v>825</v>
      </c>
      <c r="D33" s="66">
        <v>302713.125</v>
      </c>
      <c r="E33" s="66">
        <f t="shared" si="1"/>
        <v>366.92500000000001</v>
      </c>
      <c r="F33" s="67">
        <f t="shared" si="2"/>
        <v>7.2243562630081091E-4</v>
      </c>
    </row>
    <row r="34" spans="1:6" x14ac:dyDescent="0.35">
      <c r="A34" s="68">
        <v>33</v>
      </c>
      <c r="B34" s="105" t="s">
        <v>157</v>
      </c>
      <c r="C34" s="66">
        <v>825</v>
      </c>
      <c r="D34" s="66">
        <v>308096.25</v>
      </c>
      <c r="E34" s="66">
        <f t="shared" si="1"/>
        <v>373.45</v>
      </c>
      <c r="F34" s="67">
        <f t="shared" si="2"/>
        <v>7.2243562630081091E-4</v>
      </c>
    </row>
    <row r="35" spans="1:6" x14ac:dyDescent="0.35">
      <c r="A35" s="68">
        <v>34</v>
      </c>
      <c r="B35" s="105" t="s">
        <v>145</v>
      </c>
      <c r="C35" s="66">
        <v>435</v>
      </c>
      <c r="D35" s="66">
        <v>162015.75</v>
      </c>
      <c r="E35" s="66">
        <f t="shared" si="1"/>
        <v>372.45</v>
      </c>
      <c r="F35" s="67">
        <f t="shared" si="2"/>
        <v>3.8092060295860934E-4</v>
      </c>
    </row>
    <row r="36" spans="1:6" x14ac:dyDescent="0.35">
      <c r="A36" s="68">
        <v>35</v>
      </c>
      <c r="B36" s="105" t="s">
        <v>158</v>
      </c>
      <c r="C36" s="66">
        <v>427.5</v>
      </c>
      <c r="D36" s="66">
        <v>157939.875</v>
      </c>
      <c r="E36" s="66">
        <f t="shared" si="1"/>
        <v>369.45</v>
      </c>
      <c r="F36" s="67">
        <f t="shared" si="2"/>
        <v>3.7435300635587471E-4</v>
      </c>
    </row>
    <row r="37" spans="1:6" x14ac:dyDescent="0.35">
      <c r="A37" s="68">
        <v>36</v>
      </c>
      <c r="B37" s="105" t="s">
        <v>146</v>
      </c>
      <c r="C37" s="66">
        <v>427.5</v>
      </c>
      <c r="D37" s="66">
        <v>147530.25</v>
      </c>
      <c r="E37" s="66">
        <f t="shared" si="1"/>
        <v>345.1</v>
      </c>
      <c r="F37" s="67">
        <f t="shared" si="2"/>
        <v>3.7435300635587471E-4</v>
      </c>
    </row>
    <row r="38" spans="1:6" x14ac:dyDescent="0.35">
      <c r="A38" s="68">
        <v>37</v>
      </c>
      <c r="B38" s="105" t="s">
        <v>136</v>
      </c>
      <c r="C38" s="66">
        <v>412.5</v>
      </c>
      <c r="D38" s="66">
        <v>162834.375</v>
      </c>
      <c r="E38" s="66">
        <f t="shared" si="1"/>
        <v>394.75</v>
      </c>
      <c r="F38" s="67">
        <f t="shared" si="2"/>
        <v>3.6121781315040546E-4</v>
      </c>
    </row>
    <row r="39" spans="1:6" x14ac:dyDescent="0.35">
      <c r="A39" s="68">
        <v>38</v>
      </c>
      <c r="B39" s="105" t="s">
        <v>151</v>
      </c>
      <c r="C39" s="66">
        <v>412.5</v>
      </c>
      <c r="D39" s="66">
        <v>148623.75</v>
      </c>
      <c r="E39" s="66">
        <f t="shared" si="1"/>
        <v>360.3</v>
      </c>
      <c r="F39" s="67">
        <f t="shared" si="2"/>
        <v>3.6121781315040546E-4</v>
      </c>
    </row>
    <row r="40" spans="1:6" x14ac:dyDescent="0.35">
      <c r="A40" s="68">
        <v>39</v>
      </c>
      <c r="B40" s="105" t="s">
        <v>137</v>
      </c>
      <c r="C40" s="66">
        <v>124.56</v>
      </c>
      <c r="D40" s="66">
        <v>45613.872000000003</v>
      </c>
      <c r="E40" s="66">
        <f t="shared" si="1"/>
        <v>366.20000000000005</v>
      </c>
      <c r="F40" s="67">
        <f t="shared" si="2"/>
        <v>1.0907464437821697E-4</v>
      </c>
    </row>
    <row r="41" spans="1:6" x14ac:dyDescent="0.35">
      <c r="A41" s="68">
        <v>40</v>
      </c>
      <c r="B41" s="105" t="s">
        <v>153</v>
      </c>
      <c r="C41" s="66">
        <v>120</v>
      </c>
      <c r="D41" s="66">
        <v>42360</v>
      </c>
      <c r="E41" s="66">
        <f t="shared" ref="E41:E44" si="3">D41/C41</f>
        <v>353</v>
      </c>
      <c r="F41" s="67">
        <f t="shared" ref="F41:F44" si="4">C41/$C$44</f>
        <v>1.0508154564375431E-4</v>
      </c>
    </row>
    <row r="42" spans="1:6" x14ac:dyDescent="0.35">
      <c r="A42" s="68">
        <v>41</v>
      </c>
      <c r="B42" s="105" t="s">
        <v>109</v>
      </c>
      <c r="C42" s="66">
        <v>97.82</v>
      </c>
      <c r="D42" s="66">
        <v>36491.750999999997</v>
      </c>
      <c r="E42" s="66">
        <f t="shared" si="3"/>
        <v>373.05</v>
      </c>
      <c r="F42" s="67">
        <f t="shared" si="4"/>
        <v>8.5658973290600376E-5</v>
      </c>
    </row>
    <row r="43" spans="1:6" x14ac:dyDescent="0.35">
      <c r="A43" s="68">
        <v>42</v>
      </c>
      <c r="B43" s="105" t="s">
        <v>111</v>
      </c>
      <c r="C43" s="66">
        <v>13.370000000000001</v>
      </c>
      <c r="D43" s="66">
        <v>31285.2071</v>
      </c>
      <c r="E43" s="66">
        <f t="shared" si="3"/>
        <v>2339.9556544502616</v>
      </c>
      <c r="F43" s="67">
        <f t="shared" si="4"/>
        <v>1.1707835543808294E-5</v>
      </c>
    </row>
    <row r="44" spans="1:6" x14ac:dyDescent="0.35">
      <c r="A44" s="106"/>
      <c r="B44" s="104" t="s">
        <v>49</v>
      </c>
      <c r="C44" s="102">
        <v>1141970.2600000002</v>
      </c>
      <c r="D44" s="102">
        <v>419080553.77700627</v>
      </c>
      <c r="E44" s="107">
        <f t="shared" si="3"/>
        <v>366.9802695010693</v>
      </c>
      <c r="F44" s="108">
        <f t="shared" si="4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2026-01-19T03:45:21Z</dcterms:modified>
</cp:coreProperties>
</file>