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5" i="4" l="1"/>
  <c r="F55" i="4"/>
  <c r="E56" i="4"/>
  <c r="F56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<sst xmlns="http://schemas.openxmlformats.org/spreadsheetml/2006/main" count="198" uniqueCount="183">
  <si>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</si>
  <si>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</si>
  <si>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</si>
  <si>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</si>
  <si>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</si>
  <si>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</si>
  <si>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</si>
  <si>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</si>
  <si>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</si>
  <si>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</si>
  <si>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</si>
  <si>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</si>
  <si>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</si>
  <si>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</si>
  <si>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</si>
  <si>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</si>
  <si>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</si>
  <si>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</si>
  <si>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</si>
  <si>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</si>
  <si>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</si>
  <si>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</si>
  <si>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</si>
  <si>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</si>
  <si>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</si>
  <si>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</si>
  <si>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</si>
  <si>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</si>
  <si>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</si>
  <si>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</si>
  <si>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</si>
  <si>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</si>
  <si>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</si>
  <si>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</si>
  <si>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</si>
  <si>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</si>
  <si>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</si>
  <si>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</si>
  <si>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</si>
  <si>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</si>
  <si>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</si>
  <si>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</si>
  <si>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</si>
  <si>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</si>
  <si>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</si>
  <si>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</si>
  <si>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</si>
  <si>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</si>
  <si>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</si>
  <si>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</si>
  <si>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</si>
  <si>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</si>
  <si>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</si>
  <si>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</si>
  <si>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</si>
  <si>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</si>
  <si>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</si>
  <si>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</si>
  <si>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</si>
  <si>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</si>
  <si>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</si>
  <si>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</si>
  <si>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</si>
  <si>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</si>
  <si>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</si>
  <si>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</si>
  <si>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</si>
  <si>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</si>
  <si>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</si>
  <si>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</si>
  <si>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</si>
  <si>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</si>
  <si>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</si>
  <si>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</si>
  <si>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</si>
  <si>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</si>
  <si>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</si>
  <si>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</si>
  <si>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</si>
  <si>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</si>
  <si>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</si>
  <si>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</si>
  <si>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</si>
  <si>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</si>
  <si>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</si>
  <si>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</si>
  <si>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</si>
  <si>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</si>
  <si>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</si>
  <si>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</si>
  <si>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</si>
  <si>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</si>
  <si>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</si>
  <si>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</si>
  <si>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</si>
  <si>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</si>
  <si>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</si>
  <si>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</si>
  <si>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</si>
  <si>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</si>
  <si>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</si>
  <si>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</si>
  <si>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</si>
  <si>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</si>
  <si>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</si>
  <si>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</si>
  <si>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</si>
  <si>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</si>
  <si>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</si>
  <si>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</si>
  <si>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</si>
  <si>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</si>
  <si>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</si>
  <si>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</si>
  <si>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</si>
  <si>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</si>
  <si>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</si>
  <si>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</si>
  <si>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</si>
  <si>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</si>
  <si>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</si>
  <si>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</si>
  <si>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</si>
  <si>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</si>
  <si>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</si>
  <si>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</si>
  <si>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</si>
  <si>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</si>
  <si>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</si>
  <si>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</si>
  <si>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</si>
  <si>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</si>
  <si>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</si>
  <si>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</si>
  <si>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</si>
  <si>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</si>
  <si>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</si>
  <si>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</si>
  <si>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</si>
  <si>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</si>
  <si>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</si>
  <si>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</si>
  <si>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</si>
  <si>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</si>
  <si>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</si>
  <si>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</si>
  <si>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</si>
  <si>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</si>
  <si>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</si>
  <si>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</si>
  <si>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</si>
  <si>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</si>
  <si>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</si>
  <si>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</si>
  <si>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</si>
  <si>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</si>
  <si>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</si>
  <si>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</si>
  <si>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</si>
  <si>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</si>
  <si>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</si>
  <si>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</si>
  <si>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</si>
  <si>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</si>
  <si>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</si>
  <si>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</si>
  <si>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</si>
  <si>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</si>
  <si>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</si>
  <si>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</si>
  <si>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</si>
  <si>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</si>
  <si>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</si>
  <si>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</si>
  <si>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</si>
  <si>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FEBRERO*</t>
  </si>
  <si>
    <t>MARZO*</t>
  </si>
  <si>
    <t>ENERO</t>
  </si>
  <si>
    <t>YANET ROMERO</t>
  </si>
  <si>
    <t>LEVEN COFFEE EXPORT</t>
  </si>
  <si>
    <t>FRANKLIN MADRID</t>
  </si>
  <si>
    <t>INDIA</t>
  </si>
  <si>
    <t>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</si>
</sst>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170" fontId="29" fillId="2" borderId="4" xfId="2" applyNumberFormat="1" applyFont="1" applyFill="1" applyBorder="1" applyAlignment="1">
      <alignment horizontal="right"/>
    </xf>
    <xf numFmtId="0" fontId="14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3722257.94</c:v>
                </c:pt>
                <c:pt idx="1">
                  <c:v>2266462.06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4565782.1500000032</c:v>
                </c:pt>
                <c:pt idx="1">
                  <c:v>3451601.2700000061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843524.21000000322</c:v>
                </c:pt>
                <c:pt idx="1">
                  <c:v>1185139.210000006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92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89</v>
      </c>
      <c r="C4" s="85" t="s">
        <v>108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2666542.0300000003</v>
      </c>
      <c r="C6" s="34">
        <v>3768104.7599999984</v>
      </c>
      <c r="D6" s="91">
        <v>1101562.7299999981</v>
      </c>
      <c r="E6" s="92">
        <v>0.41310533177682485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3722257.94</v>
      </c>
      <c r="C7" s="34">
        <v>4565782.1500000032</v>
      </c>
      <c r="D7" s="91">
        <v>843524.21000000322</v>
      </c>
      <c r="E7" s="92">
        <v>0.22661626990847475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2266462.06</v>
      </c>
      <c r="C8" s="46">
        <v>3451601.2700000061</v>
      </c>
      <c r="D8" s="93">
        <v>1185139.210000006</v>
      </c>
      <c r="E8" s="94">
        <v>0.52290273502306317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118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89</v>
      </c>
      <c r="N14" s="63" t="s">
        <v>108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3593457.5499999984</v>
      </c>
      <c r="C15" s="33">
        <v>799785682.14375746</v>
      </c>
      <c r="D15" s="42">
        <v>222.5671713149242</v>
      </c>
      <c r="E15" s="40">
        <v>21141057324.300007</v>
      </c>
      <c r="F15" s="33">
        <v>5883.2077546874089</v>
      </c>
      <c r="J15" s="4"/>
      <c r="K15" s="63"/>
      <c r="L15" s="47" t="s">
        <v>15</v>
      </c>
      <c r="M15" s="64">
        <f>+B7</f>
        <v>3722257.94</v>
      </c>
      <c r="N15" s="64">
        <f>+C7</f>
        <v>4565782.1500000032</v>
      </c>
      <c r="O15" s="65">
        <f>D7</f>
        <v>843524.21000000322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4565782.1500000032</v>
      </c>
      <c r="C16" s="33">
        <v>1523632640.5403121</v>
      </c>
      <c r="D16" s="42">
        <v>333.70681966074773</v>
      </c>
      <c r="E16" s="34">
        <v>40225768081.713303</v>
      </c>
      <c r="F16" s="33">
        <v>8810.2688126969169</v>
      </c>
      <c r="G16" s="29"/>
      <c r="J16" s="4"/>
      <c r="K16" s="63"/>
      <c r="L16" s="47" t="s">
        <v>16</v>
      </c>
      <c r="M16" s="64">
        <f>+B8</f>
        <v>2266462.06</v>
      </c>
      <c r="N16" s="64">
        <f>+C8</f>
        <v>3451601.2700000061</v>
      </c>
      <c r="O16" s="65">
        <f>D8</f>
        <v>1185139.210000006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3451601.2700000061</v>
      </c>
      <c r="C17" s="44">
        <v>1189433976.146585</v>
      </c>
      <c r="D17" s="45">
        <v>344.60352836368696</v>
      </c>
      <c r="E17" s="46">
        <v>31437494972.490971</v>
      </c>
      <c r="F17" s="44">
        <v>9108.0899887636551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90</v>
      </c>
      <c r="C2" s="118"/>
      <c r="D2" s="118"/>
      <c r="E2" s="118" t="s">
        <v>117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126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135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157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177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175</v>
      </c>
      <c r="B8" s="51">
        <v>790596.77999999991</v>
      </c>
      <c r="C8" s="51">
        <v>271547337.20474398</v>
      </c>
      <c r="D8" s="49">
        <v>343.47134224951435</v>
      </c>
      <c r="E8" s="51">
        <v>1181694.58</v>
      </c>
      <c r="F8" s="70">
        <v>409363448.13999999</v>
      </c>
      <c r="G8" s="101">
        <v>346.42068692571979</v>
      </c>
      <c r="H8" s="50">
        <v>391097.80000000016</v>
      </c>
      <c r="I8" s="52">
        <v>137816110.935256</v>
      </c>
      <c r="J8" s="90">
        <v>0.49468681114537327</v>
      </c>
    </row>
    <row r="9" spans="1:10" x14ac:dyDescent="0.35">
      <c r="A9" s="48" t="s">
        <v>176</v>
      </c>
      <c r="B9" s="51">
        <v>1059744.4199999995</v>
      </c>
      <c r="C9" s="51">
        <v>386487203.63010001</v>
      </c>
      <c r="D9" s="49">
        <v>364.69850308822595</v>
      </c>
      <c r="E9" s="51">
        <v>965316.43</v>
      </c>
      <c r="F9" s="70">
        <v>303636138.94999999</v>
      </c>
      <c r="G9" s="101">
        <v>314.54570699682381</v>
      </c>
      <c r="H9" s="96">
        <v>-94427.989999999409</v>
      </c>
      <c r="I9" s="97">
        <v>-82851064.680100024</v>
      </c>
      <c r="J9" s="107">
        <v>-8.9104493704245655E-2</v>
      </c>
    </row>
    <row r="10" spans="1:10" x14ac:dyDescent="0.35">
      <c r="A10" s="48" t="s">
        <v>83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85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86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87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88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91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3451601.2700000005</v>
      </c>
      <c r="F16" s="80">
        <v>1189433976.148936</v>
      </c>
      <c r="G16" s="81">
        <v>344.60352836436863</v>
      </c>
      <c r="H16" s="82"/>
      <c r="I16" s="83"/>
      <c r="J16" s="84"/>
    </row>
    <row r="17" spans="1:10" x14ac:dyDescent="0.35">
      <c r="A17" s="53" t="s">
        <v>130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647710.05000000005</v>
      </c>
      <c r="E3" s="4">
        <v>703860.05</v>
      </c>
      <c r="F3" s="4">
        <v>854717.6</v>
      </c>
      <c r="G3" s="4">
        <v>673563.03</v>
      </c>
    </row>
    <row r="4" spans="1:7" x14ac:dyDescent="0.35">
      <c r="A4" s="1">
        <v>2</v>
      </c>
      <c r="B4" s="1" t="s">
        <v>34</v>
      </c>
      <c r="C4" s="4">
        <v>4759.13</v>
      </c>
      <c r="D4" s="4">
        <v>640550.56000000006</v>
      </c>
      <c r="E4" s="4">
        <v>645309.69000000006</v>
      </c>
      <c r="F4" s="4">
        <v>701447.19</v>
      </c>
      <c r="G4" s="4">
        <v>492214.47</v>
      </c>
    </row>
    <row r="5" spans="1:7" x14ac:dyDescent="0.35">
      <c r="A5" s="1">
        <v>3</v>
      </c>
      <c r="B5" s="1" t="s">
        <v>31</v>
      </c>
      <c r="C5" s="4">
        <v>2923.14</v>
      </c>
      <c r="D5" s="4">
        <v>472000</v>
      </c>
      <c r="E5" s="4">
        <v>474923.14</v>
      </c>
      <c r="F5" s="4">
        <v>563507.88</v>
      </c>
      <c r="G5" s="4">
        <v>435572.33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291176.55000000005</v>
      </c>
      <c r="E6" s="4">
        <v>304257.40000000002</v>
      </c>
      <c r="F6" s="4">
        <v>467547.98</v>
      </c>
      <c r="G6" s="4">
        <v>304138.82000000012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236673.36</v>
      </c>
      <c r="E7" s="4">
        <v>245746.88999999998</v>
      </c>
      <c r="F7" s="4">
        <v>267027.53000000003</v>
      </c>
      <c r="G7" s="4">
        <v>245746.68999999997</v>
      </c>
    </row>
    <row r="8" spans="1:7" x14ac:dyDescent="0.35">
      <c r="A8" s="1">
        <v>6</v>
      </c>
      <c r="B8" s="1" t="s">
        <v>37</v>
      </c>
      <c r="C8" s="4">
        <v>10927.11</v>
      </c>
      <c r="D8" s="4">
        <v>205000</v>
      </c>
      <c r="E8" s="4">
        <v>215927.11</v>
      </c>
      <c r="F8" s="4">
        <v>236807.69</v>
      </c>
      <c r="G8" s="4">
        <v>199221.19999999978</v>
      </c>
    </row>
    <row r="9" spans="1:7" x14ac:dyDescent="0.35">
      <c r="A9" s="1">
        <v>7</v>
      </c>
      <c r="B9" s="1" t="s">
        <v>69</v>
      </c>
      <c r="C9" s="4">
        <v>11949.11</v>
      </c>
      <c r="D9" s="4">
        <v>170206</v>
      </c>
      <c r="E9" s="4">
        <v>182155.11</v>
      </c>
      <c r="F9" s="4">
        <v>244306.96000000002</v>
      </c>
      <c r="G9" s="4">
        <v>170332.87000000005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132240.32000000001</v>
      </c>
      <c r="E10" s="4">
        <v>133161</v>
      </c>
      <c r="F10" s="4">
        <v>164322</v>
      </c>
      <c r="G10" s="4">
        <v>132261</v>
      </c>
    </row>
    <row r="11" spans="1:7" x14ac:dyDescent="0.35">
      <c r="A11" s="1">
        <v>9</v>
      </c>
      <c r="B11" s="1" t="s">
        <v>32</v>
      </c>
      <c r="C11" s="4">
        <v>0</v>
      </c>
      <c r="D11" s="4">
        <v>121839.23000000001</v>
      </c>
      <c r="E11" s="4">
        <v>121839.23000000001</v>
      </c>
      <c r="F11" s="4">
        <v>163407.35999999999</v>
      </c>
      <c r="G11" s="4">
        <v>102975.91</v>
      </c>
    </row>
    <row r="12" spans="1:7" x14ac:dyDescent="0.35">
      <c r="A12" s="1">
        <v>10</v>
      </c>
      <c r="B12" s="20" t="s">
        <v>119</v>
      </c>
      <c r="C12" s="4">
        <v>0</v>
      </c>
      <c r="D12" s="4">
        <v>70190.22</v>
      </c>
      <c r="E12" s="4">
        <v>70190.22</v>
      </c>
      <c r="F12" s="4">
        <v>84129.47</v>
      </c>
      <c r="G12" s="4">
        <v>70190.22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65665.709999999992</v>
      </c>
      <c r="E13" s="4">
        <v>65893.23</v>
      </c>
      <c r="F13" s="4">
        <v>61545.21</v>
      </c>
      <c r="G13" s="4">
        <v>60645.209999999992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73151.27</v>
      </c>
      <c r="E14" s="4">
        <v>73930.42</v>
      </c>
      <c r="F14" s="4">
        <v>75904.25999999998</v>
      </c>
      <c r="G14" s="4">
        <v>59975.529999999992</v>
      </c>
    </row>
    <row r="15" spans="1:7" x14ac:dyDescent="0.35">
      <c r="A15" s="1">
        <v>13</v>
      </c>
      <c r="B15" s="1" t="s">
        <v>120</v>
      </c>
      <c r="C15" s="4">
        <v>0</v>
      </c>
      <c r="D15" s="4">
        <v>55393.63</v>
      </c>
      <c r="E15" s="4">
        <v>55393.63</v>
      </c>
      <c r="F15" s="4">
        <v>56784.959999999985</v>
      </c>
      <c r="G15" s="4">
        <v>55393.569999999963</v>
      </c>
    </row>
    <row r="16" spans="1:7" x14ac:dyDescent="0.35">
      <c r="A16" s="1">
        <v>14</v>
      </c>
      <c r="B16" s="1" t="s">
        <v>77</v>
      </c>
      <c r="C16" s="4">
        <v>0</v>
      </c>
      <c r="D16" s="4">
        <v>47862.5</v>
      </c>
      <c r="E16" s="4">
        <v>47862.5</v>
      </c>
      <c r="F16" s="4">
        <v>83988</v>
      </c>
      <c r="G16" s="4">
        <v>47337.719999999994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43497.389999999992</v>
      </c>
      <c r="E17" s="4">
        <v>43888.229999999989</v>
      </c>
      <c r="F17" s="4">
        <v>44378.73</v>
      </c>
      <c r="G17" s="4">
        <v>43883.51</v>
      </c>
    </row>
    <row r="18" spans="1:7" x14ac:dyDescent="0.35">
      <c r="A18" s="1">
        <v>16</v>
      </c>
      <c r="B18" s="1" t="s">
        <v>58</v>
      </c>
      <c r="C18" s="4">
        <v>38.99</v>
      </c>
      <c r="D18" s="4">
        <v>36054.549999999996</v>
      </c>
      <c r="E18" s="4">
        <v>36093.539999999994</v>
      </c>
      <c r="F18" s="4">
        <v>38986.649999999994</v>
      </c>
      <c r="G18" s="4">
        <v>36054.570000000014</v>
      </c>
    </row>
    <row r="19" spans="1:7" x14ac:dyDescent="0.35">
      <c r="A19" s="1">
        <v>17</v>
      </c>
      <c r="B19" s="1" t="s">
        <v>68</v>
      </c>
      <c r="C19" s="4">
        <v>195</v>
      </c>
      <c r="D19" s="4">
        <v>32447.609999999997</v>
      </c>
      <c r="E19" s="4">
        <v>32642.609999999997</v>
      </c>
      <c r="F19" s="4">
        <v>45700.549999999996</v>
      </c>
      <c r="G19" s="4">
        <v>32642.610000000008</v>
      </c>
    </row>
    <row r="20" spans="1:7" x14ac:dyDescent="0.35">
      <c r="A20" s="1">
        <v>18</v>
      </c>
      <c r="B20" s="1" t="s">
        <v>81</v>
      </c>
      <c r="C20" s="4">
        <v>265.32</v>
      </c>
      <c r="D20" s="4">
        <v>36364.53</v>
      </c>
      <c r="E20" s="4">
        <v>36629.85</v>
      </c>
      <c r="F20" s="4">
        <v>47047.489999999983</v>
      </c>
      <c r="G20" s="4">
        <v>32183.369999999988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40550.5</v>
      </c>
      <c r="E21" s="4">
        <v>42598.75</v>
      </c>
      <c r="F21" s="4">
        <v>62910.55000000001</v>
      </c>
      <c r="G21" s="4">
        <v>31704.840000000004</v>
      </c>
    </row>
    <row r="22" spans="1:7" x14ac:dyDescent="0.35">
      <c r="A22" s="1">
        <v>20</v>
      </c>
      <c r="B22" s="1" t="s">
        <v>59</v>
      </c>
      <c r="C22" s="4">
        <v>4233.92</v>
      </c>
      <c r="D22" s="4">
        <v>25083.55</v>
      </c>
      <c r="E22" s="4">
        <v>29317.47</v>
      </c>
      <c r="F22" s="4">
        <v>30599.530000000002</v>
      </c>
      <c r="G22" s="4">
        <v>28867.45</v>
      </c>
    </row>
    <row r="23" spans="1:7" x14ac:dyDescent="0.35">
      <c r="A23" s="1">
        <v>21</v>
      </c>
      <c r="B23" s="1" t="s">
        <v>39</v>
      </c>
      <c r="C23" s="4">
        <v>22348.07</v>
      </c>
      <c r="D23" s="4">
        <v>1200</v>
      </c>
      <c r="E23" s="4">
        <v>23548.07</v>
      </c>
      <c r="F23" s="4">
        <v>24370.28</v>
      </c>
      <c r="G23" s="4">
        <v>23534.55</v>
      </c>
    </row>
    <row r="24" spans="1:7" x14ac:dyDescent="0.35">
      <c r="A24" s="1">
        <v>22</v>
      </c>
      <c r="B24" s="1" t="s">
        <v>40</v>
      </c>
      <c r="C24" s="4">
        <v>5804.07</v>
      </c>
      <c r="D24" s="4">
        <v>7336.98</v>
      </c>
      <c r="E24" s="4">
        <v>13141.05</v>
      </c>
      <c r="F24" s="4">
        <v>21137.56</v>
      </c>
      <c r="G24" s="4">
        <v>21137.56</v>
      </c>
    </row>
    <row r="25" spans="1:7" x14ac:dyDescent="0.35">
      <c r="A25" s="1">
        <v>23</v>
      </c>
      <c r="B25" s="1" t="s">
        <v>98</v>
      </c>
      <c r="C25" s="4">
        <v>41.6</v>
      </c>
      <c r="D25" s="4">
        <v>23177.040000000001</v>
      </c>
      <c r="E25" s="4">
        <v>23218.639999999999</v>
      </c>
      <c r="F25" s="4">
        <v>41052.289999999994</v>
      </c>
      <c r="G25" s="4">
        <v>20308.579999999998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16161.650000000001</v>
      </c>
      <c r="E26" s="4">
        <v>17021.36</v>
      </c>
      <c r="F26" s="4">
        <v>23998.5</v>
      </c>
      <c r="G26" s="4">
        <v>16642.5</v>
      </c>
    </row>
    <row r="27" spans="1:7" x14ac:dyDescent="0.35">
      <c r="A27" s="1">
        <v>25</v>
      </c>
      <c r="B27" s="1" t="s">
        <v>144</v>
      </c>
      <c r="C27" s="4">
        <v>0</v>
      </c>
      <c r="D27" s="4">
        <v>15334.72</v>
      </c>
      <c r="E27" s="4">
        <v>15334.72</v>
      </c>
      <c r="F27" s="4">
        <v>17760</v>
      </c>
      <c r="G27" s="4">
        <v>15285</v>
      </c>
    </row>
    <row r="28" spans="1:7" x14ac:dyDescent="0.35">
      <c r="A28" s="1">
        <v>26</v>
      </c>
      <c r="B28" s="1" t="s">
        <v>75</v>
      </c>
      <c r="C28" s="4">
        <v>2153.77</v>
      </c>
      <c r="D28" s="4">
        <v>10092.43</v>
      </c>
      <c r="E28" s="4">
        <v>12246.2</v>
      </c>
      <c r="F28" s="4">
        <v>13071.2</v>
      </c>
      <c r="G28" s="4">
        <v>12246.2</v>
      </c>
    </row>
    <row r="29" spans="1:7" x14ac:dyDescent="0.35">
      <c r="A29" s="1">
        <v>27</v>
      </c>
      <c r="B29" s="1" t="s">
        <v>93</v>
      </c>
      <c r="C29" s="4">
        <v>0</v>
      </c>
      <c r="D29" s="4">
        <v>12066.64</v>
      </c>
      <c r="E29" s="4">
        <v>12066.64</v>
      </c>
      <c r="F29" s="4">
        <v>14660.77</v>
      </c>
      <c r="G29" s="4">
        <v>12066.64</v>
      </c>
    </row>
    <row r="30" spans="1:7" x14ac:dyDescent="0.35">
      <c r="A30" s="1">
        <v>28</v>
      </c>
      <c r="B30" s="1" t="s">
        <v>80</v>
      </c>
      <c r="C30" s="4">
        <v>2199.0100000000002</v>
      </c>
      <c r="D30" s="4">
        <v>7992</v>
      </c>
      <c r="E30" s="4">
        <v>10191.01</v>
      </c>
      <c r="F30" s="4">
        <v>15873</v>
      </c>
      <c r="G30" s="4">
        <v>10191</v>
      </c>
    </row>
    <row r="31" spans="1:7" x14ac:dyDescent="0.35">
      <c r="A31" s="1">
        <v>29</v>
      </c>
      <c r="B31" s="1" t="s">
        <v>73</v>
      </c>
      <c r="C31" s="4">
        <v>1917.41</v>
      </c>
      <c r="D31" s="4">
        <v>7813.2199999999993</v>
      </c>
      <c r="E31" s="4">
        <v>9730.6299999999992</v>
      </c>
      <c r="F31" s="4">
        <v>19112.13</v>
      </c>
      <c r="G31" s="4">
        <v>9730.6299999999992</v>
      </c>
    </row>
    <row r="32" spans="1:7" x14ac:dyDescent="0.35">
      <c r="A32" s="1">
        <v>30</v>
      </c>
      <c r="B32" s="1" t="s">
        <v>97</v>
      </c>
      <c r="C32" s="4">
        <v>212.62</v>
      </c>
      <c r="D32" s="4">
        <v>9397.24</v>
      </c>
      <c r="E32" s="4">
        <v>9609.86</v>
      </c>
      <c r="F32" s="4">
        <v>12029.580000000002</v>
      </c>
      <c r="G32" s="4">
        <v>8244.15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6998.4</v>
      </c>
      <c r="E33" s="4">
        <v>7200</v>
      </c>
      <c r="F33" s="4">
        <v>8100</v>
      </c>
      <c r="G33" s="4">
        <v>7200</v>
      </c>
    </row>
    <row r="34" spans="1:7" x14ac:dyDescent="0.35">
      <c r="A34" s="1">
        <v>32</v>
      </c>
      <c r="B34" s="1" t="s">
        <v>72</v>
      </c>
      <c r="C34" s="4">
        <v>276.83</v>
      </c>
      <c r="D34" s="4">
        <v>5145.46</v>
      </c>
      <c r="E34" s="4">
        <v>5422.29</v>
      </c>
      <c r="F34" s="4">
        <v>4976.79</v>
      </c>
      <c r="G34" s="4">
        <v>4976.79</v>
      </c>
    </row>
    <row r="35" spans="1:7" x14ac:dyDescent="0.35">
      <c r="A35" s="1">
        <v>33</v>
      </c>
      <c r="B35" s="1" t="s">
        <v>161</v>
      </c>
      <c r="C35" s="4">
        <v>0</v>
      </c>
      <c r="D35" s="4">
        <v>4222.5</v>
      </c>
      <c r="E35" s="4">
        <v>4222.5</v>
      </c>
      <c r="F35" s="4">
        <v>4222.5</v>
      </c>
      <c r="G35" s="4">
        <v>4222.5</v>
      </c>
    </row>
    <row r="36" spans="1:7" x14ac:dyDescent="0.35">
      <c r="A36" s="1">
        <v>34</v>
      </c>
      <c r="B36" s="1" t="s">
        <v>140</v>
      </c>
      <c r="C36" s="4">
        <v>0</v>
      </c>
      <c r="D36" s="4">
        <v>3517.5</v>
      </c>
      <c r="E36" s="4">
        <v>3517.5</v>
      </c>
      <c r="F36" s="4">
        <v>4020</v>
      </c>
      <c r="G36" s="4">
        <v>3517.5</v>
      </c>
    </row>
    <row r="37" spans="1:7" x14ac:dyDescent="0.35">
      <c r="A37" s="1">
        <v>35</v>
      </c>
      <c r="B37" s="1" t="s">
        <v>122</v>
      </c>
      <c r="C37" s="4">
        <v>0</v>
      </c>
      <c r="D37" s="4">
        <v>3412.5</v>
      </c>
      <c r="E37" s="4">
        <v>3412.5</v>
      </c>
      <c r="F37" s="4">
        <v>6885</v>
      </c>
      <c r="G37" s="4">
        <v>3412.5</v>
      </c>
    </row>
    <row r="38" spans="1:7" x14ac:dyDescent="0.35">
      <c r="A38" s="1">
        <v>36</v>
      </c>
      <c r="B38" s="1" t="s">
        <v>179</v>
      </c>
      <c r="C38" s="4">
        <v>0</v>
      </c>
      <c r="D38" s="4">
        <v>3194.04</v>
      </c>
      <c r="E38" s="4">
        <v>3194.04</v>
      </c>
      <c r="F38" s="4">
        <v>4498.38</v>
      </c>
      <c r="G38" s="4">
        <v>3194.03</v>
      </c>
    </row>
    <row r="39" spans="1:7" x14ac:dyDescent="0.35">
      <c r="A39" s="1">
        <v>37</v>
      </c>
      <c r="B39" s="1" t="s">
        <v>158</v>
      </c>
      <c r="C39" s="4">
        <v>0</v>
      </c>
      <c r="D39" s="4">
        <v>4402.37</v>
      </c>
      <c r="E39" s="4">
        <v>4402.37</v>
      </c>
      <c r="F39" s="4">
        <v>4402.37</v>
      </c>
      <c r="G39" s="4">
        <v>3157.37</v>
      </c>
    </row>
    <row r="40" spans="1:7" x14ac:dyDescent="0.35">
      <c r="A40" s="1">
        <v>38</v>
      </c>
      <c r="B40" s="1" t="s">
        <v>131</v>
      </c>
      <c r="C40" s="4">
        <v>0</v>
      </c>
      <c r="D40" s="4">
        <v>0</v>
      </c>
      <c r="E40" s="4">
        <v>0</v>
      </c>
      <c r="F40" s="4">
        <v>3300</v>
      </c>
      <c r="G40" s="4">
        <v>2475</v>
      </c>
    </row>
    <row r="41" spans="1:7" x14ac:dyDescent="0.35">
      <c r="A41" s="1">
        <v>39</v>
      </c>
      <c r="B41" s="1" t="s">
        <v>99</v>
      </c>
      <c r="C41" s="4">
        <v>2212</v>
      </c>
      <c r="D41" s="4">
        <v>0</v>
      </c>
      <c r="E41" s="4">
        <v>2212</v>
      </c>
      <c r="F41" s="4">
        <v>1650</v>
      </c>
      <c r="G41" s="4">
        <v>1650</v>
      </c>
    </row>
    <row r="42" spans="1:7" x14ac:dyDescent="0.35">
      <c r="A42" s="1">
        <v>40</v>
      </c>
      <c r="B42" s="1" t="s">
        <v>82</v>
      </c>
      <c r="C42" s="4">
        <v>191.16</v>
      </c>
      <c r="D42" s="4">
        <v>1158.8399999999999</v>
      </c>
      <c r="E42" s="4">
        <v>1350</v>
      </c>
      <c r="F42" s="4">
        <v>1350</v>
      </c>
      <c r="G42" s="4">
        <v>1350</v>
      </c>
    </row>
    <row r="43" spans="1:7" x14ac:dyDescent="0.35">
      <c r="A43" s="1">
        <v>41</v>
      </c>
      <c r="B43" s="1" t="s">
        <v>100</v>
      </c>
      <c r="C43" s="4">
        <v>624.64</v>
      </c>
      <c r="D43" s="4">
        <v>725.36</v>
      </c>
      <c r="E43" s="4">
        <v>1350</v>
      </c>
      <c r="F43" s="4">
        <v>1350</v>
      </c>
      <c r="G43" s="4">
        <v>1350</v>
      </c>
    </row>
    <row r="44" spans="1:7" x14ac:dyDescent="0.35">
      <c r="A44" s="1">
        <v>42</v>
      </c>
      <c r="B44" s="1" t="s">
        <v>64</v>
      </c>
      <c r="C44" s="4">
        <v>622.46</v>
      </c>
      <c r="D44" s="4">
        <v>652.54</v>
      </c>
      <c r="E44" s="4">
        <v>1275</v>
      </c>
      <c r="F44" s="4">
        <v>3075</v>
      </c>
      <c r="G44" s="4">
        <v>1275</v>
      </c>
    </row>
    <row r="45" spans="1:7" x14ac:dyDescent="0.35">
      <c r="A45" s="1">
        <v>43</v>
      </c>
      <c r="B45" s="1" t="s">
        <v>63</v>
      </c>
      <c r="C45" s="4">
        <v>13989.2</v>
      </c>
      <c r="D45" s="4">
        <v>0</v>
      </c>
      <c r="E45" s="4">
        <v>13989.2</v>
      </c>
      <c r="F45" s="4">
        <v>1267.5</v>
      </c>
      <c r="G45" s="4">
        <v>1267.5</v>
      </c>
    </row>
    <row r="46" spans="1:7" x14ac:dyDescent="0.35">
      <c r="A46" s="1">
        <v>44</v>
      </c>
      <c r="B46" s="1" t="s">
        <v>162</v>
      </c>
      <c r="C46" s="4">
        <v>0</v>
      </c>
      <c r="D46" s="4">
        <v>1237.5</v>
      </c>
      <c r="E46" s="4">
        <v>1237.5</v>
      </c>
      <c r="F46" s="4">
        <v>2062.5</v>
      </c>
      <c r="G46" s="4">
        <v>1237.5</v>
      </c>
    </row>
    <row r="47" spans="1:7" x14ac:dyDescent="0.35">
      <c r="A47" s="1">
        <v>45</v>
      </c>
      <c r="B47" s="1" t="s">
        <v>160</v>
      </c>
      <c r="C47" s="4">
        <v>0</v>
      </c>
      <c r="D47" s="4">
        <v>953.49</v>
      </c>
      <c r="E47" s="4">
        <v>953.49</v>
      </c>
      <c r="F47" s="4">
        <v>952.5</v>
      </c>
      <c r="G47" s="4">
        <v>952.5</v>
      </c>
    </row>
    <row r="48" spans="1:7" x14ac:dyDescent="0.35">
      <c r="A48" s="1">
        <v>46</v>
      </c>
      <c r="B48" s="1" t="s">
        <v>168</v>
      </c>
      <c r="C48" s="4">
        <v>0</v>
      </c>
      <c r="D48" s="4">
        <v>0</v>
      </c>
      <c r="E48" s="4">
        <v>0</v>
      </c>
      <c r="F48" s="4">
        <v>1725</v>
      </c>
      <c r="G48" s="4">
        <v>900</v>
      </c>
    </row>
    <row r="49" spans="1:7" x14ac:dyDescent="0.35">
      <c r="A49" s="1">
        <v>47</v>
      </c>
      <c r="B49" s="1" t="s">
        <v>173</v>
      </c>
      <c r="C49" s="4">
        <v>0</v>
      </c>
      <c r="D49" s="4">
        <v>825</v>
      </c>
      <c r="E49" s="4">
        <v>825</v>
      </c>
      <c r="F49" s="4">
        <v>2062.5</v>
      </c>
      <c r="G49" s="4">
        <v>825</v>
      </c>
    </row>
    <row r="50" spans="1:7" x14ac:dyDescent="0.35">
      <c r="A50" s="1">
        <v>48</v>
      </c>
      <c r="B50" s="1" t="s">
        <v>70</v>
      </c>
      <c r="C50" s="4">
        <v>1049.76</v>
      </c>
      <c r="D50" s="4">
        <v>0</v>
      </c>
      <c r="E50" s="4">
        <v>1049.76</v>
      </c>
      <c r="F50" s="4">
        <v>825</v>
      </c>
      <c r="G50" s="4">
        <v>825</v>
      </c>
    </row>
    <row r="51" spans="1:7" x14ac:dyDescent="0.35">
      <c r="A51" s="1">
        <v>49</v>
      </c>
      <c r="B51" s="1" t="s">
        <v>170</v>
      </c>
      <c r="C51" s="4">
        <v>0</v>
      </c>
      <c r="D51" s="4">
        <v>825</v>
      </c>
      <c r="E51" s="4">
        <v>825</v>
      </c>
      <c r="F51" s="4">
        <v>825</v>
      </c>
      <c r="G51" s="4">
        <v>825</v>
      </c>
    </row>
    <row r="52" spans="1:7" x14ac:dyDescent="0.35">
      <c r="A52" s="1">
        <v>50</v>
      </c>
      <c r="B52" s="1" t="s">
        <v>65</v>
      </c>
      <c r="C52" s="4">
        <v>274.92</v>
      </c>
      <c r="D52" s="4">
        <v>314.05</v>
      </c>
      <c r="E52" s="4">
        <v>588.97</v>
      </c>
      <c r="F52" s="4">
        <v>574.16</v>
      </c>
      <c r="G52" s="4">
        <v>573.94000000000005</v>
      </c>
    </row>
    <row r="53" spans="1:7" x14ac:dyDescent="0.35">
      <c r="A53" s="1">
        <v>51</v>
      </c>
      <c r="B53" s="1" t="s">
        <v>169</v>
      </c>
      <c r="C53" s="4">
        <v>0</v>
      </c>
      <c r="D53" s="4">
        <v>555</v>
      </c>
      <c r="E53" s="4">
        <v>555</v>
      </c>
      <c r="F53" s="4">
        <v>555</v>
      </c>
      <c r="G53" s="4">
        <v>555</v>
      </c>
    </row>
    <row r="54" spans="1:7" x14ac:dyDescent="0.35">
      <c r="A54" s="1">
        <v>52</v>
      </c>
      <c r="B54" s="1" t="s">
        <v>79</v>
      </c>
      <c r="C54" s="4">
        <v>1373</v>
      </c>
      <c r="D54" s="4">
        <v>0</v>
      </c>
      <c r="E54" s="4">
        <v>1373</v>
      </c>
      <c r="F54" s="4">
        <v>1017.5</v>
      </c>
      <c r="G54" s="4">
        <v>500</v>
      </c>
    </row>
    <row r="55" spans="1:7" x14ac:dyDescent="0.35">
      <c r="A55" s="1">
        <v>53</v>
      </c>
      <c r="B55" s="1" t="s">
        <v>145</v>
      </c>
      <c r="C55" s="4">
        <v>0</v>
      </c>
      <c r="D55" s="4">
        <v>427.5</v>
      </c>
      <c r="E55" s="4">
        <v>427.5</v>
      </c>
      <c r="F55" s="4">
        <v>3855</v>
      </c>
      <c r="G55" s="4">
        <v>427.5</v>
      </c>
    </row>
    <row r="56" spans="1:7" x14ac:dyDescent="0.35">
      <c r="A56" s="1">
        <v>54</v>
      </c>
      <c r="B56" s="1" t="s">
        <v>150</v>
      </c>
      <c r="C56" s="4">
        <v>0</v>
      </c>
      <c r="D56" s="4">
        <v>412.5</v>
      </c>
      <c r="E56" s="4">
        <v>412.5</v>
      </c>
      <c r="F56" s="4">
        <v>412.5</v>
      </c>
      <c r="G56" s="4">
        <v>412.5</v>
      </c>
    </row>
    <row r="57" spans="1:7" x14ac:dyDescent="0.35">
      <c r="A57" s="1">
        <v>55</v>
      </c>
      <c r="B57" s="1" t="s">
        <v>178</v>
      </c>
      <c r="C57" s="4">
        <v>0</v>
      </c>
      <c r="D57" s="4">
        <v>156</v>
      </c>
      <c r="E57" s="4">
        <v>156</v>
      </c>
      <c r="F57" s="4">
        <v>156</v>
      </c>
      <c r="G57" s="4">
        <v>156</v>
      </c>
    </row>
    <row r="58" spans="1:7" x14ac:dyDescent="0.35">
      <c r="A58" s="1">
        <v>56</v>
      </c>
      <c r="B58" s="1" t="s">
        <v>111</v>
      </c>
      <c r="C58" s="4">
        <v>0</v>
      </c>
      <c r="D58" s="4">
        <v>62.069999999999993</v>
      </c>
      <c r="E58" s="4">
        <v>62.069999999999993</v>
      </c>
      <c r="F58" s="4">
        <v>62.069999999999993</v>
      </c>
      <c r="G58" s="4">
        <v>40.929999999999993</v>
      </c>
    </row>
    <row r="59" spans="1:7" x14ac:dyDescent="0.35">
      <c r="A59" s="1">
        <v>57</v>
      </c>
      <c r="B59" s="1" t="s">
        <v>110</v>
      </c>
      <c r="C59" s="4">
        <v>64.92</v>
      </c>
      <c r="D59" s="4">
        <v>23.48</v>
      </c>
      <c r="E59" s="4">
        <v>88.4</v>
      </c>
      <c r="F59" s="4">
        <v>23.48</v>
      </c>
      <c r="G59" s="4">
        <v>23.48</v>
      </c>
    </row>
    <row r="60" spans="1:7" x14ac:dyDescent="0.35">
      <c r="A60" s="1">
        <v>58</v>
      </c>
      <c r="B60" s="1" t="s">
        <v>127</v>
      </c>
      <c r="C60" s="4">
        <v>0</v>
      </c>
      <c r="D60" s="4">
        <v>7</v>
      </c>
      <c r="E60" s="4">
        <v>7</v>
      </c>
      <c r="F60" s="4">
        <v>7</v>
      </c>
      <c r="G60" s="4">
        <v>7</v>
      </c>
    </row>
    <row r="61" spans="1:7" x14ac:dyDescent="0.35">
      <c r="A61" s="1">
        <v>59</v>
      </c>
      <c r="B61" s="1" t="s">
        <v>180</v>
      </c>
      <c r="C61" s="4">
        <v>0</v>
      </c>
      <c r="D61" s="4">
        <v>0</v>
      </c>
      <c r="E61" s="4">
        <v>0</v>
      </c>
      <c r="F61" s="4">
        <v>1237.5</v>
      </c>
      <c r="G61" s="4">
        <v>0</v>
      </c>
    </row>
    <row r="62" spans="1:7" x14ac:dyDescent="0.35">
      <c r="A62" s="1">
        <v>60</v>
      </c>
      <c r="B62" s="20" t="s">
        <v>94</v>
      </c>
      <c r="C62" s="4">
        <v>0</v>
      </c>
      <c r="D62" s="4">
        <v>0</v>
      </c>
      <c r="E62" s="4">
        <v>0</v>
      </c>
      <c r="F62" s="4">
        <v>840</v>
      </c>
      <c r="G62" s="4">
        <v>0</v>
      </c>
    </row>
    <row r="63" spans="1:7" x14ac:dyDescent="0.35">
      <c r="A63" s="1">
        <v>61</v>
      </c>
      <c r="B63" s="1" t="s">
        <v>95</v>
      </c>
      <c r="C63" s="4">
        <v>0</v>
      </c>
      <c r="D63" s="4">
        <v>0</v>
      </c>
      <c r="E63" s="4">
        <v>0</v>
      </c>
      <c r="F63" s="4">
        <v>495</v>
      </c>
      <c r="G63" s="4">
        <v>0</v>
      </c>
    </row>
    <row r="64" spans="1:7" x14ac:dyDescent="0.35">
      <c r="A64" s="1">
        <v>62</v>
      </c>
      <c r="B64" s="1" t="s">
        <v>96</v>
      </c>
      <c r="C64" s="4">
        <v>0</v>
      </c>
      <c r="D64" s="4">
        <v>0</v>
      </c>
      <c r="E64" s="4">
        <v>0</v>
      </c>
      <c r="F64" s="4">
        <v>469.5</v>
      </c>
      <c r="G64" s="4">
        <v>0</v>
      </c>
    </row>
    <row r="65" spans="1:7" x14ac:dyDescent="0.35">
      <c r="A65" s="1">
        <v>63</v>
      </c>
      <c r="B65" s="1" t="s">
        <v>174</v>
      </c>
      <c r="C65" s="4">
        <v>0</v>
      </c>
      <c r="D65" s="4">
        <v>0</v>
      </c>
      <c r="E65" s="4">
        <v>0</v>
      </c>
      <c r="F65" s="4">
        <v>394.5</v>
      </c>
      <c r="G65" s="4">
        <v>0</v>
      </c>
    </row>
    <row r="66" spans="1:7" x14ac:dyDescent="0.35">
      <c r="A66" s="1">
        <v>64</v>
      </c>
      <c r="B66" s="62" t="s">
        <v>76</v>
      </c>
      <c r="C66" s="4">
        <v>216</v>
      </c>
      <c r="D66" s="4">
        <v>0</v>
      </c>
      <c r="E66" s="4">
        <v>216</v>
      </c>
      <c r="F66" s="4">
        <v>0</v>
      </c>
      <c r="G66" s="4">
        <v>0</v>
      </c>
    </row>
    <row r="67" spans="1:7" x14ac:dyDescent="0.35">
      <c r="A67" s="1">
        <v>65</v>
      </c>
      <c r="B67" s="1" t="s">
        <v>121</v>
      </c>
      <c r="C67" s="4">
        <v>24.34</v>
      </c>
      <c r="D67" s="4">
        <v>0</v>
      </c>
      <c r="E67" s="4">
        <v>24.34</v>
      </c>
      <c r="F67" s="4">
        <v>0</v>
      </c>
      <c r="G67" s="4">
        <v>0</v>
      </c>
    </row>
    <row r="68" spans="1:7" x14ac:dyDescent="0.35">
      <c r="A68" s="1">
        <v>66</v>
      </c>
      <c r="B68" s="1" t="s">
        <v>101</v>
      </c>
      <c r="C68" s="4">
        <v>18.86</v>
      </c>
      <c r="D68" s="4">
        <v>0</v>
      </c>
      <c r="E68" s="4">
        <v>18.86</v>
      </c>
      <c r="F68" s="4">
        <v>0</v>
      </c>
      <c r="G68" s="4">
        <v>0</v>
      </c>
    </row>
    <row r="69" spans="1:7" x14ac:dyDescent="0.35">
      <c r="A69" s="1">
        <v>67</v>
      </c>
      <c r="B69" s="1" t="s">
        <v>78</v>
      </c>
      <c r="C69" s="4">
        <v>8.7200000000000006</v>
      </c>
      <c r="D69" s="4">
        <v>0</v>
      </c>
      <c r="E69" s="4">
        <v>8.7200000000000006</v>
      </c>
      <c r="F69" s="4">
        <v>0</v>
      </c>
      <c r="G69" s="4">
        <v>0</v>
      </c>
    </row>
    <row r="70" spans="1:7" x14ac:dyDescent="0.35">
      <c r="A70" s="108"/>
      <c r="B70" s="104"/>
      <c r="C70" s="99">
        <v>174647.21000000002</v>
      </c>
      <c r="D70" s="99">
        <v>3593457.55</v>
      </c>
      <c r="E70" s="99">
        <v>3768104.7600000002</v>
      </c>
      <c r="F70" s="99">
        <v>4565782.1499999994</v>
      </c>
      <c r="G70" s="99">
        <v>3451601.27</v>
      </c>
    </row>
  </sheetData>
  <sortState ref="A3:G132">
    <sortCondition descending="1" ref="G122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84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1279616.6100000003</v>
      </c>
      <c r="D2" s="66">
        <v>447518791.36743593</v>
      </c>
      <c r="E2" s="66">
        <f t="shared" ref="E2" si="0">D2/C2</f>
        <v>349.72880773049343</v>
      </c>
      <c r="F2" s="67">
        <f>C2/$C$56</f>
        <v>0.3707312953909071</v>
      </c>
    </row>
    <row r="3" spans="1:6" x14ac:dyDescent="0.35">
      <c r="A3" s="68">
        <v>2</v>
      </c>
      <c r="B3" s="103" t="s">
        <v>42</v>
      </c>
      <c r="C3" s="66">
        <v>584046.76000000013</v>
      </c>
      <c r="D3" s="66">
        <v>198552944.1516999</v>
      </c>
      <c r="E3" s="66">
        <f t="shared" ref="E3:E54" si="1">D3/C3</f>
        <v>339.96069792716571</v>
      </c>
      <c r="F3" s="67">
        <f t="shared" ref="F3:F54" si="2">C3/$C$56</f>
        <v>0.16921037927419699</v>
      </c>
    </row>
    <row r="4" spans="1:6" x14ac:dyDescent="0.35">
      <c r="A4" s="68">
        <v>3</v>
      </c>
      <c r="B4" s="103" t="s">
        <v>43</v>
      </c>
      <c r="C4" s="66">
        <v>447504.77</v>
      </c>
      <c r="D4" s="66">
        <v>149154836.87849998</v>
      </c>
      <c r="E4" s="66">
        <f t="shared" si="1"/>
        <v>333.30334529953723</v>
      </c>
      <c r="F4" s="67">
        <f t="shared" si="2"/>
        <v>0.12965135164642003</v>
      </c>
    </row>
    <row r="5" spans="1:6" x14ac:dyDescent="0.35">
      <c r="A5" s="68">
        <v>4</v>
      </c>
      <c r="B5" s="103" t="s">
        <v>67</v>
      </c>
      <c r="C5" s="66">
        <v>154319.29000000012</v>
      </c>
      <c r="D5" s="66">
        <v>53591465.424588025</v>
      </c>
      <c r="E5" s="66">
        <f t="shared" si="1"/>
        <v>347.27651627083031</v>
      </c>
      <c r="F5" s="67">
        <f t="shared" si="2"/>
        <v>4.4709477696999483E-2</v>
      </c>
    </row>
    <row r="6" spans="1:6" x14ac:dyDescent="0.35">
      <c r="A6" s="68">
        <v>5</v>
      </c>
      <c r="B6" s="103" t="s">
        <v>71</v>
      </c>
      <c r="C6" s="66">
        <v>132363.15999999986</v>
      </c>
      <c r="D6" s="66">
        <v>45101079.278599977</v>
      </c>
      <c r="E6" s="66">
        <f t="shared" si="1"/>
        <v>340.73740214875517</v>
      </c>
      <c r="F6" s="67">
        <f t="shared" si="2"/>
        <v>3.8348334481867842E-2</v>
      </c>
    </row>
    <row r="7" spans="1:6" x14ac:dyDescent="0.35">
      <c r="A7" s="68">
        <v>6</v>
      </c>
      <c r="B7" s="103" t="s">
        <v>102</v>
      </c>
      <c r="C7" s="66">
        <v>125429.28</v>
      </c>
      <c r="D7" s="66">
        <v>43957228.407699987</v>
      </c>
      <c r="E7" s="66">
        <f t="shared" si="1"/>
        <v>350.45428314425459</v>
      </c>
      <c r="F7" s="67">
        <f t="shared" si="2"/>
        <v>3.6339446589669373E-2</v>
      </c>
    </row>
    <row r="8" spans="1:6" x14ac:dyDescent="0.35">
      <c r="A8" s="68">
        <v>7</v>
      </c>
      <c r="B8" s="103" t="s">
        <v>128</v>
      </c>
      <c r="C8" s="66">
        <v>119614.58</v>
      </c>
      <c r="D8" s="66">
        <v>41236420.825000003</v>
      </c>
      <c r="E8" s="66">
        <f t="shared" si="1"/>
        <v>344.74410080276169</v>
      </c>
      <c r="F8" s="67">
        <f t="shared" si="2"/>
        <v>3.4654808201527859E-2</v>
      </c>
    </row>
    <row r="9" spans="1:6" x14ac:dyDescent="0.35">
      <c r="A9" s="68">
        <v>8</v>
      </c>
      <c r="B9" s="103" t="s">
        <v>125</v>
      </c>
      <c r="C9" s="66">
        <v>114379.82999999997</v>
      </c>
      <c r="D9" s="66">
        <v>40529831.415699996</v>
      </c>
      <c r="E9" s="66">
        <f t="shared" si="1"/>
        <v>354.34421799455379</v>
      </c>
      <c r="F9" s="67">
        <f t="shared" si="2"/>
        <v>3.3138193276884484E-2</v>
      </c>
    </row>
    <row r="10" spans="1:6" x14ac:dyDescent="0.35">
      <c r="A10" s="68">
        <v>9</v>
      </c>
      <c r="B10" s="103" t="s">
        <v>124</v>
      </c>
      <c r="C10" s="66">
        <v>77960.83</v>
      </c>
      <c r="D10" s="66">
        <v>27265826.314000003</v>
      </c>
      <c r="E10" s="66">
        <f t="shared" si="1"/>
        <v>349.73750682233634</v>
      </c>
      <c r="F10" s="67">
        <f t="shared" si="2"/>
        <v>2.2586858649521816E-2</v>
      </c>
    </row>
    <row r="11" spans="1:6" x14ac:dyDescent="0.35">
      <c r="A11" s="68">
        <v>10</v>
      </c>
      <c r="B11" s="103" t="s">
        <v>45</v>
      </c>
      <c r="C11" s="66">
        <v>57415.5</v>
      </c>
      <c r="D11" s="66">
        <v>20044791.522</v>
      </c>
      <c r="E11" s="66">
        <f t="shared" si="1"/>
        <v>349.118121796379</v>
      </c>
      <c r="F11" s="67">
        <f t="shared" si="2"/>
        <v>1.6634453260587656E-2</v>
      </c>
    </row>
    <row r="12" spans="1:6" x14ac:dyDescent="0.35">
      <c r="A12" s="68">
        <v>11</v>
      </c>
      <c r="B12" s="103" t="s">
        <v>44</v>
      </c>
      <c r="C12" s="66">
        <v>45317.57</v>
      </c>
      <c r="D12" s="66">
        <v>15882136.1788</v>
      </c>
      <c r="E12" s="66">
        <f t="shared" si="1"/>
        <v>350.46310247438242</v>
      </c>
      <c r="F12" s="67">
        <f t="shared" si="2"/>
        <v>1.312943369035207E-2</v>
      </c>
    </row>
    <row r="13" spans="1:6" x14ac:dyDescent="0.35">
      <c r="A13" s="68">
        <v>12</v>
      </c>
      <c r="B13" s="103" t="s">
        <v>129</v>
      </c>
      <c r="C13" s="66">
        <v>42165</v>
      </c>
      <c r="D13" s="66">
        <v>15284257.949999999</v>
      </c>
      <c r="E13" s="66">
        <f t="shared" si="1"/>
        <v>362.48684809676269</v>
      </c>
      <c r="F13" s="67">
        <f t="shared" si="2"/>
        <v>1.2216069210103169E-2</v>
      </c>
    </row>
    <row r="14" spans="1:6" x14ac:dyDescent="0.35">
      <c r="A14" s="68">
        <v>13</v>
      </c>
      <c r="B14" s="103" t="s">
        <v>106</v>
      </c>
      <c r="C14" s="66">
        <v>40261.83</v>
      </c>
      <c r="D14" s="66">
        <v>14411830.402790001</v>
      </c>
      <c r="E14" s="66">
        <f t="shared" si="1"/>
        <v>357.95269124105886</v>
      </c>
      <c r="F14" s="67">
        <f t="shared" si="2"/>
        <v>1.1664681650786388E-2</v>
      </c>
    </row>
    <row r="15" spans="1:6" x14ac:dyDescent="0.35">
      <c r="A15" s="68">
        <v>14</v>
      </c>
      <c r="B15" s="103" t="s">
        <v>103</v>
      </c>
      <c r="C15" s="66">
        <v>28353.269999999993</v>
      </c>
      <c r="D15" s="66">
        <v>9313605.7320000008</v>
      </c>
      <c r="E15" s="66">
        <f t="shared" si="1"/>
        <v>328.48435937018917</v>
      </c>
      <c r="F15" s="67">
        <f t="shared" si="2"/>
        <v>8.2145264710717838E-3</v>
      </c>
    </row>
    <row r="16" spans="1:6" x14ac:dyDescent="0.35">
      <c r="A16" s="68">
        <v>15</v>
      </c>
      <c r="B16" s="103" t="s">
        <v>116</v>
      </c>
      <c r="C16" s="66">
        <v>26640.05</v>
      </c>
      <c r="D16" s="66">
        <v>9132186.1019599997</v>
      </c>
      <c r="E16" s="66">
        <f t="shared" si="1"/>
        <v>342.79913521033183</v>
      </c>
      <c r="F16" s="67">
        <f t="shared" si="2"/>
        <v>7.7181713402255164E-3</v>
      </c>
    </row>
    <row r="17" spans="1:6" x14ac:dyDescent="0.35">
      <c r="A17" s="68">
        <v>16</v>
      </c>
      <c r="B17" s="103" t="s">
        <v>113</v>
      </c>
      <c r="C17" s="66">
        <v>19469.27</v>
      </c>
      <c r="D17" s="66">
        <v>6061965.4935000008</v>
      </c>
      <c r="E17" s="66">
        <f t="shared" si="1"/>
        <v>311.36069783304669</v>
      </c>
      <c r="F17" s="67">
        <f t="shared" si="2"/>
        <v>5.6406486372627849E-3</v>
      </c>
    </row>
    <row r="18" spans="1:6" x14ac:dyDescent="0.35">
      <c r="A18" s="68">
        <v>17</v>
      </c>
      <c r="B18" s="103" t="s">
        <v>137</v>
      </c>
      <c r="C18" s="66">
        <v>15638.720000000001</v>
      </c>
      <c r="D18" s="66">
        <v>5707612.6449999996</v>
      </c>
      <c r="E18" s="66">
        <f t="shared" si="1"/>
        <v>364.96673928556805</v>
      </c>
      <c r="F18" s="67">
        <f t="shared" si="2"/>
        <v>4.530859382839432E-3</v>
      </c>
    </row>
    <row r="19" spans="1:6" x14ac:dyDescent="0.35">
      <c r="A19" s="68">
        <v>18</v>
      </c>
      <c r="B19" s="103" t="s">
        <v>114</v>
      </c>
      <c r="C19" s="66">
        <v>15511.060000000001</v>
      </c>
      <c r="D19" s="66">
        <v>5505805.6400000006</v>
      </c>
      <c r="E19" s="66">
        <f t="shared" si="1"/>
        <v>354.95998597130051</v>
      </c>
      <c r="F19" s="67">
        <f t="shared" si="2"/>
        <v>4.4938736507070523E-3</v>
      </c>
    </row>
    <row r="20" spans="1:6" x14ac:dyDescent="0.35">
      <c r="A20" s="68">
        <v>19</v>
      </c>
      <c r="B20" s="103" t="s">
        <v>141</v>
      </c>
      <c r="C20" s="66">
        <v>14850</v>
      </c>
      <c r="D20" s="66">
        <v>5093608.5</v>
      </c>
      <c r="E20" s="66">
        <f t="shared" si="1"/>
        <v>343.00393939393939</v>
      </c>
      <c r="F20" s="67">
        <f t="shared" si="2"/>
        <v>4.302350949129184E-3</v>
      </c>
    </row>
    <row r="21" spans="1:6" x14ac:dyDescent="0.35">
      <c r="A21" s="68">
        <v>20</v>
      </c>
      <c r="B21" s="103" t="s">
        <v>146</v>
      </c>
      <c r="C21" s="66">
        <v>12738</v>
      </c>
      <c r="D21" s="66">
        <v>4312719.5249999994</v>
      </c>
      <c r="E21" s="66">
        <f t="shared" si="1"/>
        <v>338.57116698068768</v>
      </c>
      <c r="F21" s="67">
        <f t="shared" si="2"/>
        <v>3.6904610363641447E-3</v>
      </c>
    </row>
    <row r="22" spans="1:6" x14ac:dyDescent="0.35">
      <c r="A22" s="68">
        <v>21</v>
      </c>
      <c r="B22" s="103" t="s">
        <v>155</v>
      </c>
      <c r="C22" s="66">
        <v>12450</v>
      </c>
      <c r="D22" s="66">
        <v>4114155</v>
      </c>
      <c r="E22" s="66">
        <f t="shared" si="1"/>
        <v>330.45421686746988</v>
      </c>
      <c r="F22" s="67">
        <f t="shared" si="2"/>
        <v>3.6070215028052759E-3</v>
      </c>
    </row>
    <row r="23" spans="1:6" x14ac:dyDescent="0.35">
      <c r="A23" s="68">
        <v>22</v>
      </c>
      <c r="B23" s="103" t="s">
        <v>112</v>
      </c>
      <c r="C23" s="66">
        <v>11745</v>
      </c>
      <c r="D23" s="66">
        <v>2654370</v>
      </c>
      <c r="E23" s="66">
        <f t="shared" si="1"/>
        <v>226</v>
      </c>
      <c r="F23" s="67">
        <f t="shared" si="2"/>
        <v>3.4027684779476277E-3</v>
      </c>
    </row>
    <row r="24" spans="1:6" x14ac:dyDescent="0.35">
      <c r="A24" s="68">
        <v>23</v>
      </c>
      <c r="B24" s="103" t="s">
        <v>105</v>
      </c>
      <c r="C24" s="66">
        <v>11647.5</v>
      </c>
      <c r="D24" s="66">
        <v>4208142.75</v>
      </c>
      <c r="E24" s="66">
        <f t="shared" si="1"/>
        <v>361.29150032195753</v>
      </c>
      <c r="F24" s="67">
        <f t="shared" si="2"/>
        <v>3.3745207191907189E-3</v>
      </c>
    </row>
    <row r="25" spans="1:6" x14ac:dyDescent="0.35">
      <c r="A25" s="68">
        <v>24</v>
      </c>
      <c r="B25" s="103" t="s">
        <v>132</v>
      </c>
      <c r="C25" s="66">
        <v>7597.5</v>
      </c>
      <c r="D25" s="66">
        <v>2561520.375</v>
      </c>
      <c r="E25" s="66">
        <f t="shared" si="1"/>
        <v>337.15306021717669</v>
      </c>
      <c r="F25" s="67">
        <f t="shared" si="2"/>
        <v>2.2011522785191232E-3</v>
      </c>
    </row>
    <row r="26" spans="1:6" x14ac:dyDescent="0.35">
      <c r="A26" s="68">
        <v>25</v>
      </c>
      <c r="B26" s="103" t="s">
        <v>123</v>
      </c>
      <c r="C26" s="66">
        <v>7390.28</v>
      </c>
      <c r="D26" s="66">
        <v>2153239.5384</v>
      </c>
      <c r="E26" s="66">
        <f t="shared" si="1"/>
        <v>291.36102264054949</v>
      </c>
      <c r="F26" s="67">
        <f t="shared" si="2"/>
        <v>2.1411163752411062E-3</v>
      </c>
    </row>
    <row r="27" spans="1:6" x14ac:dyDescent="0.35">
      <c r="A27" s="68">
        <v>26</v>
      </c>
      <c r="B27" s="103" t="s">
        <v>138</v>
      </c>
      <c r="C27" s="66">
        <v>6132.3899999999994</v>
      </c>
      <c r="D27" s="66">
        <v>2105550.3045000001</v>
      </c>
      <c r="E27" s="66">
        <f t="shared" si="1"/>
        <v>343.34905387622121</v>
      </c>
      <c r="F27" s="67">
        <f t="shared" si="2"/>
        <v>1.7766797263926138E-3</v>
      </c>
    </row>
    <row r="28" spans="1:6" x14ac:dyDescent="0.35">
      <c r="A28" s="68">
        <v>27</v>
      </c>
      <c r="B28" s="103" t="s">
        <v>136</v>
      </c>
      <c r="C28" s="66">
        <v>4812</v>
      </c>
      <c r="D28" s="66">
        <v>1712532</v>
      </c>
      <c r="E28" s="66">
        <f t="shared" si="1"/>
        <v>355.88778054862843</v>
      </c>
      <c r="F28" s="67">
        <f t="shared" si="2"/>
        <v>1.3941355398794366E-3</v>
      </c>
    </row>
    <row r="29" spans="1:6" x14ac:dyDescent="0.35">
      <c r="A29" s="68">
        <v>28</v>
      </c>
      <c r="B29" s="103" t="s">
        <v>104</v>
      </c>
      <c r="C29" s="66">
        <v>4132.5</v>
      </c>
      <c r="D29" s="66">
        <v>1507536</v>
      </c>
      <c r="E29" s="66">
        <f t="shared" si="1"/>
        <v>364.8</v>
      </c>
      <c r="F29" s="67">
        <f t="shared" si="2"/>
        <v>1.1972703903889801E-3</v>
      </c>
    </row>
    <row r="30" spans="1:6" x14ac:dyDescent="0.35">
      <c r="A30" s="68">
        <v>29</v>
      </c>
      <c r="B30" s="103" t="s">
        <v>151</v>
      </c>
      <c r="C30" s="66">
        <v>3750</v>
      </c>
      <c r="D30" s="66">
        <v>1346954.625</v>
      </c>
      <c r="E30" s="66">
        <f t="shared" si="1"/>
        <v>359.18790000000001</v>
      </c>
      <c r="F30" s="67">
        <f t="shared" si="2"/>
        <v>1.0864522598811072E-3</v>
      </c>
    </row>
    <row r="31" spans="1:6" x14ac:dyDescent="0.35">
      <c r="A31" s="68">
        <v>30</v>
      </c>
      <c r="B31" s="103" t="s">
        <v>148</v>
      </c>
      <c r="C31" s="66">
        <v>3300</v>
      </c>
      <c r="D31" s="66">
        <v>1158526.2337500001</v>
      </c>
      <c r="E31" s="66">
        <f t="shared" si="1"/>
        <v>351.06855568181822</v>
      </c>
      <c r="F31" s="67">
        <f t="shared" si="2"/>
        <v>9.5607798869537432E-4</v>
      </c>
    </row>
    <row r="32" spans="1:6" x14ac:dyDescent="0.35">
      <c r="A32" s="68">
        <v>31</v>
      </c>
      <c r="B32" s="103" t="s">
        <v>115</v>
      </c>
      <c r="C32" s="66">
        <v>2837.15</v>
      </c>
      <c r="D32" s="66">
        <v>991837.66249999998</v>
      </c>
      <c r="E32" s="66">
        <f t="shared" si="1"/>
        <v>349.58943393898807</v>
      </c>
      <c r="F32" s="67">
        <f t="shared" si="2"/>
        <v>8.2198080776578215E-4</v>
      </c>
    </row>
    <row r="33" spans="1:6" x14ac:dyDescent="0.35">
      <c r="A33" s="68">
        <v>32</v>
      </c>
      <c r="B33" s="103" t="s">
        <v>142</v>
      </c>
      <c r="C33" s="66">
        <v>2587.5</v>
      </c>
      <c r="D33" s="66">
        <v>817707</v>
      </c>
      <c r="E33" s="66">
        <f t="shared" si="1"/>
        <v>316.02202898550723</v>
      </c>
      <c r="F33" s="67">
        <f t="shared" si="2"/>
        <v>7.4965205931796391E-4</v>
      </c>
    </row>
    <row r="34" spans="1:6" x14ac:dyDescent="0.35">
      <c r="A34" s="68">
        <v>33</v>
      </c>
      <c r="B34" s="103" t="s">
        <v>152</v>
      </c>
      <c r="C34" s="66">
        <v>2182.5</v>
      </c>
      <c r="D34" s="66">
        <v>743070.22499999998</v>
      </c>
      <c r="E34" s="66">
        <f t="shared" si="1"/>
        <v>340.46745704467355</v>
      </c>
      <c r="F34" s="67">
        <f t="shared" si="2"/>
        <v>6.3231521525080432E-4</v>
      </c>
    </row>
    <row r="35" spans="1:6" x14ac:dyDescent="0.35">
      <c r="A35" s="68">
        <v>34</v>
      </c>
      <c r="B35" s="103" t="s">
        <v>163</v>
      </c>
      <c r="C35" s="66">
        <v>1739.16</v>
      </c>
      <c r="D35" s="66">
        <v>550357.18200000003</v>
      </c>
      <c r="E35" s="66">
        <f t="shared" si="1"/>
        <v>316.45</v>
      </c>
      <c r="F35" s="67">
        <f t="shared" si="2"/>
        <v>5.0387048327862037E-4</v>
      </c>
    </row>
    <row r="36" spans="1:6" x14ac:dyDescent="0.35">
      <c r="A36" s="68">
        <v>35</v>
      </c>
      <c r="B36" s="103" t="s">
        <v>107</v>
      </c>
      <c r="C36" s="66">
        <v>1717.6100000000001</v>
      </c>
      <c r="D36" s="66">
        <v>583655.71799999999</v>
      </c>
      <c r="E36" s="66">
        <f t="shared" si="1"/>
        <v>339.80689329941021</v>
      </c>
      <c r="F36" s="67">
        <f t="shared" si="2"/>
        <v>4.976270042918369E-4</v>
      </c>
    </row>
    <row r="37" spans="1:6" x14ac:dyDescent="0.35">
      <c r="A37" s="68">
        <v>36</v>
      </c>
      <c r="B37" s="103" t="s">
        <v>154</v>
      </c>
      <c r="C37" s="66">
        <v>1680</v>
      </c>
      <c r="D37" s="66">
        <v>605979</v>
      </c>
      <c r="E37" s="66">
        <f t="shared" si="1"/>
        <v>360.70178571428573</v>
      </c>
      <c r="F37" s="67">
        <f t="shared" si="2"/>
        <v>4.86730612426736E-4</v>
      </c>
    </row>
    <row r="38" spans="1:6" x14ac:dyDescent="0.35">
      <c r="A38" s="68">
        <v>37</v>
      </c>
      <c r="B38" s="103" t="s">
        <v>153</v>
      </c>
      <c r="C38" s="66">
        <v>1650</v>
      </c>
      <c r="D38" s="66">
        <v>551553.75</v>
      </c>
      <c r="E38" s="66">
        <f t="shared" si="1"/>
        <v>334.27499999999998</v>
      </c>
      <c r="F38" s="67">
        <f t="shared" si="2"/>
        <v>4.7803899434768716E-4</v>
      </c>
    </row>
    <row r="39" spans="1:6" x14ac:dyDescent="0.35">
      <c r="A39" s="68">
        <v>38</v>
      </c>
      <c r="B39" s="103" t="s">
        <v>166</v>
      </c>
      <c r="C39" s="66">
        <v>1246.5</v>
      </c>
      <c r="D39" s="66">
        <v>398970</v>
      </c>
      <c r="E39" s="66">
        <f t="shared" si="1"/>
        <v>320.07220216606498</v>
      </c>
      <c r="F39" s="67">
        <f t="shared" si="2"/>
        <v>3.6113673118448001E-4</v>
      </c>
    </row>
    <row r="40" spans="1:6" x14ac:dyDescent="0.35">
      <c r="A40" s="68">
        <v>39</v>
      </c>
      <c r="B40" s="103" t="s">
        <v>133</v>
      </c>
      <c r="C40" s="66">
        <v>1237.83</v>
      </c>
      <c r="D40" s="66">
        <v>433862.53350000002</v>
      </c>
      <c r="E40" s="66">
        <f t="shared" si="1"/>
        <v>350.50251932817918</v>
      </c>
      <c r="F40" s="67">
        <f t="shared" si="2"/>
        <v>3.5862485355963485E-4</v>
      </c>
    </row>
    <row r="41" spans="1:6" x14ac:dyDescent="0.35">
      <c r="A41" s="68">
        <v>40</v>
      </c>
      <c r="B41" s="103" t="s">
        <v>139</v>
      </c>
      <c r="C41" s="66">
        <v>1237.5</v>
      </c>
      <c r="D41" s="66">
        <v>450099.375</v>
      </c>
      <c r="E41" s="66">
        <f t="shared" si="1"/>
        <v>363.71666666666664</v>
      </c>
      <c r="F41" s="67">
        <f t="shared" si="2"/>
        <v>3.5852924576076537E-4</v>
      </c>
    </row>
    <row r="42" spans="1:6" x14ac:dyDescent="0.35">
      <c r="A42" s="68">
        <v>41</v>
      </c>
      <c r="B42" s="103" t="s">
        <v>171</v>
      </c>
      <c r="C42" s="66">
        <v>999.13</v>
      </c>
      <c r="D42" s="66">
        <v>159860.79999999999</v>
      </c>
      <c r="E42" s="66">
        <f t="shared" si="1"/>
        <v>160</v>
      </c>
      <c r="F42" s="67">
        <f t="shared" si="2"/>
        <v>2.894685457106695E-4</v>
      </c>
    </row>
    <row r="43" spans="1:6" x14ac:dyDescent="0.35">
      <c r="A43" s="68">
        <v>42</v>
      </c>
      <c r="B43" s="103" t="s">
        <v>165</v>
      </c>
      <c r="C43" s="66">
        <v>847.5</v>
      </c>
      <c r="D43" s="66">
        <v>284278.875</v>
      </c>
      <c r="E43" s="66">
        <f t="shared" si="1"/>
        <v>335.43230088495574</v>
      </c>
      <c r="F43" s="67">
        <f t="shared" si="2"/>
        <v>2.4553821073313023E-4</v>
      </c>
    </row>
    <row r="44" spans="1:6" x14ac:dyDescent="0.35">
      <c r="A44" s="68">
        <v>43</v>
      </c>
      <c r="B44" s="103" t="s">
        <v>164</v>
      </c>
      <c r="C44" s="66">
        <v>825</v>
      </c>
      <c r="D44" s="66">
        <v>285862.5</v>
      </c>
      <c r="E44" s="66">
        <f t="shared" si="1"/>
        <v>346.5</v>
      </c>
      <c r="F44" s="67">
        <f t="shared" si="2"/>
        <v>2.3901949717384358E-4</v>
      </c>
    </row>
    <row r="45" spans="1:6" x14ac:dyDescent="0.35">
      <c r="A45" s="68">
        <v>44</v>
      </c>
      <c r="B45" s="103" t="s">
        <v>172</v>
      </c>
      <c r="C45" s="66">
        <v>825</v>
      </c>
      <c r="D45" s="66">
        <v>283098.75</v>
      </c>
      <c r="E45" s="66">
        <f t="shared" si="1"/>
        <v>343.15</v>
      </c>
      <c r="F45" s="67">
        <f t="shared" si="2"/>
        <v>2.3901949717384358E-4</v>
      </c>
    </row>
    <row r="46" spans="1:6" x14ac:dyDescent="0.35">
      <c r="A46" s="68">
        <v>45</v>
      </c>
      <c r="B46" s="103" t="s">
        <v>181</v>
      </c>
      <c r="C46" s="66">
        <v>717</v>
      </c>
      <c r="D46" s="66">
        <v>168996.9</v>
      </c>
      <c r="E46" s="66">
        <f t="shared" si="1"/>
        <v>235.7</v>
      </c>
      <c r="F46" s="67">
        <f t="shared" si="2"/>
        <v>2.0772967208926768E-4</v>
      </c>
    </row>
    <row r="47" spans="1:6" x14ac:dyDescent="0.35">
      <c r="A47" s="68">
        <v>46</v>
      </c>
      <c r="B47" s="103" t="s">
        <v>159</v>
      </c>
      <c r="C47" s="66">
        <v>501.63</v>
      </c>
      <c r="D47" s="66">
        <v>153901.99050000001</v>
      </c>
      <c r="E47" s="66">
        <f t="shared" si="1"/>
        <v>306.80380061001142</v>
      </c>
      <c r="F47" s="67">
        <f t="shared" si="2"/>
        <v>1.4533254589977593E-4</v>
      </c>
    </row>
    <row r="48" spans="1:6" x14ac:dyDescent="0.35">
      <c r="A48" s="68">
        <v>47</v>
      </c>
      <c r="B48" s="103" t="s">
        <v>182</v>
      </c>
      <c r="C48" s="66">
        <v>427.5</v>
      </c>
      <c r="D48" s="66">
        <v>126775.125</v>
      </c>
      <c r="E48" s="66">
        <f t="shared" si="1"/>
        <v>296.55</v>
      </c>
      <c r="F48" s="67">
        <f t="shared" si="2"/>
        <v>1.2385555762644621E-4</v>
      </c>
    </row>
    <row r="49" spans="1:6" x14ac:dyDescent="0.35">
      <c r="A49" s="68">
        <v>48</v>
      </c>
      <c r="B49" s="103" t="s">
        <v>143</v>
      </c>
      <c r="C49" s="66">
        <v>427.5</v>
      </c>
      <c r="D49" s="66">
        <v>147530.25</v>
      </c>
      <c r="E49" s="66">
        <f t="shared" si="1"/>
        <v>345.1</v>
      </c>
      <c r="F49" s="67">
        <f t="shared" si="2"/>
        <v>1.2385555762644621E-4</v>
      </c>
    </row>
    <row r="50" spans="1:6" x14ac:dyDescent="0.35">
      <c r="A50" s="68">
        <v>49</v>
      </c>
      <c r="B50" s="103" t="s">
        <v>147</v>
      </c>
      <c r="C50" s="66">
        <v>412.5</v>
      </c>
      <c r="D50" s="66">
        <v>148623.75</v>
      </c>
      <c r="E50" s="66">
        <f t="shared" si="1"/>
        <v>360.3</v>
      </c>
      <c r="F50" s="67">
        <f t="shared" si="2"/>
        <v>1.1950974858692179E-4</v>
      </c>
    </row>
    <row r="51" spans="1:6" x14ac:dyDescent="0.35">
      <c r="A51" s="68">
        <v>50</v>
      </c>
      <c r="B51" s="103" t="s">
        <v>156</v>
      </c>
      <c r="C51" s="66">
        <v>412.5</v>
      </c>
      <c r="D51" s="66">
        <v>146561.25</v>
      </c>
      <c r="E51" s="66">
        <f t="shared" si="1"/>
        <v>355.3</v>
      </c>
      <c r="F51" s="67">
        <f t="shared" si="2"/>
        <v>1.1950974858692179E-4</v>
      </c>
    </row>
    <row r="52" spans="1:6" x14ac:dyDescent="0.35">
      <c r="A52" s="68">
        <v>51</v>
      </c>
      <c r="B52" s="103" t="s">
        <v>167</v>
      </c>
      <c r="C52" s="66">
        <v>260.87</v>
      </c>
      <c r="D52" s="66">
        <v>92608.85</v>
      </c>
      <c r="E52" s="66">
        <f t="shared" si="1"/>
        <v>355</v>
      </c>
      <c r="F52" s="67">
        <f t="shared" si="2"/>
        <v>7.5579413609382518E-5</v>
      </c>
    </row>
    <row r="53" spans="1:6" x14ac:dyDescent="0.35">
      <c r="A53" s="68">
        <v>52</v>
      </c>
      <c r="B53" s="103" t="s">
        <v>149</v>
      </c>
      <c r="C53" s="66">
        <v>135</v>
      </c>
      <c r="D53" s="66">
        <v>47715</v>
      </c>
      <c r="E53" s="66">
        <f t="shared" si="1"/>
        <v>353.44444444444446</v>
      </c>
      <c r="F53" s="67">
        <f t="shared" si="2"/>
        <v>3.9112281355719858E-5</v>
      </c>
    </row>
    <row r="54" spans="1:6" x14ac:dyDescent="0.35">
      <c r="A54" s="68">
        <v>53</v>
      </c>
      <c r="B54" s="103" t="s">
        <v>134</v>
      </c>
      <c r="C54" s="66">
        <v>124.56</v>
      </c>
      <c r="D54" s="66">
        <v>45613.872000000003</v>
      </c>
      <c r="E54" s="66">
        <f t="shared" si="1"/>
        <v>366.20000000000005</v>
      </c>
      <c r="F54" s="67">
        <f t="shared" si="2"/>
        <v>3.6087598264210858E-5</v>
      </c>
    </row>
    <row r="55" spans="1:6" x14ac:dyDescent="0.35">
      <c r="A55" s="68">
        <v>54</v>
      </c>
      <c r="B55" s="103" t="s">
        <v>109</v>
      </c>
      <c r="C55" s="66">
        <v>17.28</v>
      </c>
      <c r="D55" s="66">
        <v>33985.207160999998</v>
      </c>
      <c r="E55" s="66">
        <f t="shared" ref="E55:E56" si="3">D55/C55</f>
        <v>1966.7365255208331</v>
      </c>
      <c r="F55" s="67">
        <f t="shared" ref="F55:F56" si="4">C55/$C$56</f>
        <v>5.0063720135321417E-6</v>
      </c>
    </row>
    <row r="56" spans="1:6" x14ac:dyDescent="0.35">
      <c r="A56" s="104"/>
      <c r="B56" s="102" t="s">
        <v>49</v>
      </c>
      <c r="C56" s="100">
        <v>3451601.2700000005</v>
      </c>
      <c r="D56" s="100">
        <v>1189433976.146585</v>
      </c>
      <c r="E56" s="105">
        <f t="shared" si="3"/>
        <v>344.60352836368753</v>
      </c>
      <c r="F56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6" priority="7"/>
  </conditionalFormatting>
  <conditionalFormatting sqref="B15:D15">
    <cfRule type="duplicateValues" dxfId="5" priority="3"/>
  </conditionalFormatting>
  <conditionalFormatting sqref="B1:B1048576">
    <cfRule type="duplicateValues" dxfId="4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2026-03-13T15:08:41Z</dcterms:modified>
</cp:coreProperties>
</file>