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8" i="4" l="1"/>
  <c r="F58" i="4"/>
  <c r="E59" i="4"/>
  <c r="F59" i="4"/>
  <c r="E60" i="4"/>
  <c r="F60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2" i="4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<sst xmlns="http://schemas.openxmlformats.org/spreadsheetml/2006/main" count="211" uniqueCount="196">
  <si>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</si>
  <si>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</si>
  <si>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</si>
  <si>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</si>
  <si>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</si>
  <si>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</si>
  <si>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</si>
  <si>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</si>
  <si>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</si>
  <si>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</si>
  <si>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</si>
  <si>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</si>
  <si>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</si>
  <si>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</si>
  <si>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</si>
  <si>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</si>
  <si>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</si>
  <si>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</si>
  <si>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</si>
  <si>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</si>
  <si>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</si>
  <si>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</si>
  <si>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</si>
  <si>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</si>
  <si>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</si>
  <si>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</si>
  <si>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</si>
  <si>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</si>
  <si>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</si>
  <si>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</si>
  <si>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</si>
  <si>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</si>
  <si>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</si>
  <si>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</si>
  <si>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</si>
  <si>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</si>
  <si>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</si>
  <si>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</si>
  <si>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</si>
  <si>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</si>
  <si>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</si>
  <si>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</si>
  <si>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</si>
  <si>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</si>
  <si>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</si>
  <si>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</si>
  <si>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</si>
  <si>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</si>
  <si>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</si>
  <si>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</si>
  <si>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</si>
  <si>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</si>
  <si>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</si>
  <si>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</si>
  <si>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</si>
  <si>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</si>
  <si>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</si>
  <si>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</si>
  <si>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</si>
  <si>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</si>
  <si>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</si>
  <si>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</si>
  <si>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</si>
  <si>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</si>
  <si>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</si>
  <si>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</si>
  <si>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</si>
  <si>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</si>
  <si>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</si>
  <si>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</si>
  <si>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</si>
  <si>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</si>
  <si>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</si>
  <si>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</si>
  <si>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</si>
  <si>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</si>
  <si>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</si>
  <si>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</si>
  <si>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</si>
  <si>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</si>
  <si>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</si>
  <si>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</si>
  <si>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</si>
  <si>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</si>
  <si>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</si>
  <si>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</si>
  <si>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</si>
  <si>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</si>
  <si>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</si>
  <si>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</si>
  <si>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</si>
  <si>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</si>
  <si>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</si>
  <si>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</si>
  <si>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</si>
  <si>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</si>
  <si>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</si>
  <si>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</si>
  <si>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</si>
  <si>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</si>
  <si>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</si>
  <si>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</si>
  <si>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</si>
  <si>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</si>
  <si>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</si>
  <si>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</si>
  <si>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</si>
  <si>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</si>
  <si>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</si>
  <si>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</si>
  <si>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</si>
  <si>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</si>
  <si>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</si>
  <si>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</si>
  <si>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</si>
  <si>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</si>
  <si>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</si>
  <si>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</si>
  <si>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</si>
  <si>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</si>
  <si>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</si>
  <si>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</si>
  <si>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</si>
  <si>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</si>
  <si>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</si>
  <si>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</si>
  <si>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</si>
  <si>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</si>
  <si>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</si>
  <si>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</si>
  <si>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</si>
  <si>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</si>
  <si>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</si>
  <si>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</si>
  <si>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</si>
  <si>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</si>
  <si>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</si>
  <si>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</si>
  <si>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</si>
  <si>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</si>
  <si>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</si>
  <si>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</si>
  <si>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</si>
  <si>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</si>
  <si>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</si>
  <si>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</si>
  <si>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</si>
  <si>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</si>
  <si>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</si>
  <si>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</si>
  <si>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</si>
  <si>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</si>
  <si>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</si>
  <si>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</si>
  <si>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</si>
  <si>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</si>
  <si>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</si>
  <si>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</si>
  <si>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</si>
  <si>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</si>
  <si>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</si>
  <si>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</si>
  <si>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</si>
  <si>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</si>
  <si>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</si>
  <si>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</si>
  <si>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</si>
  <si>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</si>
  <si>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</si>
  <si>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</si>
  <si>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</si>
  <si>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</si>
  <si>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</si>
  <si>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</si>
  <si>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</si>
  <si>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</si>
  <si>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</si>
  <si>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</si>
  <si>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</si>
  <si>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</si>
  <si>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</si>
  <si>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</si>
  <si>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ABRIL*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</si>
  <si>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</si>
  <si>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</si>
  <si>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</si>
  <si>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</si>
  <si>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</si>
  <si>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</si>
  <si>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</si>
  <si>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MAYO*</t>
  </si>
  <si>
    <t>DELAFINCAH</t>
  </si>
  <si>
    <t>INVERSIONES JERUSALEN</t>
  </si>
  <si>
    <t>SAN MARCOS</t>
  </si>
  <si>
    <t>OMAN</t>
  </si>
  <si>
    <t>ABU DHABI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</si>
</sst>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3" borderId="0" xfId="0" applyFill="1"/>
    <xf numFmtId="0" fontId="29" fillId="3" borderId="0" xfId="0" applyFont="1" applyFill="1"/>
    <xf numFmtId="0" fontId="0" fillId="2" borderId="0" xfId="0" applyFont="1" applyFill="1" applyBorder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70" fontId="30" fillId="2" borderId="4" xfId="2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4999975.16</c:v>
                </c:pt>
                <c:pt idx="1">
                  <c:v>3802840.46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6166334.3200000059</c:v>
                </c:pt>
                <c:pt idx="1">
                  <c:v>5216095.9600000232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1166359.1600000057</c:v>
                </c:pt>
                <c:pt idx="1">
                  <c:v>1413255.5000000233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2"/>
      <c r="L1" s="112"/>
      <c r="M1" s="112"/>
      <c r="N1" s="112"/>
      <c r="O1" s="112"/>
      <c r="P1" s="112"/>
      <c r="Q1" s="112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90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3" t="s">
        <v>2</v>
      </c>
      <c r="B4" s="85" t="s">
        <v>87</v>
      </c>
      <c r="C4" s="85" t="s">
        <v>105</v>
      </c>
      <c r="D4" s="113" t="s">
        <v>3</v>
      </c>
      <c r="E4" s="115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4"/>
      <c r="B5" s="86" t="s">
        <v>5</v>
      </c>
      <c r="C5" s="86" t="s">
        <v>5</v>
      </c>
      <c r="D5" s="114"/>
      <c r="E5" s="116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4232716.8899999997</v>
      </c>
      <c r="C6" s="34">
        <v>5521680.6900000004</v>
      </c>
      <c r="D6" s="91">
        <v>1288963.8000000007</v>
      </c>
      <c r="E6" s="92">
        <v>0.30452398152242138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4999975.16</v>
      </c>
      <c r="C7" s="34">
        <v>6166334.3200000059</v>
      </c>
      <c r="D7" s="91">
        <v>1166359.1600000057</v>
      </c>
      <c r="E7" s="92">
        <v>0.23327299090021994</v>
      </c>
      <c r="F7" s="35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4" x14ac:dyDescent="0.35">
      <c r="A8" s="44" t="s">
        <v>16</v>
      </c>
      <c r="B8" s="46">
        <v>3802840.46</v>
      </c>
      <c r="C8" s="46">
        <v>5216095.9600000232</v>
      </c>
      <c r="D8" s="93">
        <v>1413255.5000000233</v>
      </c>
      <c r="E8" s="94">
        <v>0.37163155143248455</v>
      </c>
      <c r="F8" s="3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x14ac:dyDescent="0.35">
      <c r="A9" s="30" t="s">
        <v>6</v>
      </c>
      <c r="B9" s="30"/>
      <c r="C9" s="30"/>
      <c r="D9" s="31"/>
      <c r="E9" s="31"/>
      <c r="F9" s="30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1:24" x14ac:dyDescent="0.35">
      <c r="A10" s="30" t="s">
        <v>7</v>
      </c>
      <c r="B10" s="30"/>
      <c r="C10" s="36"/>
      <c r="D10" s="31"/>
      <c r="E10" s="31"/>
      <c r="F10" s="30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x14ac:dyDescent="0.35">
      <c r="A11" s="30" t="s">
        <v>115</v>
      </c>
      <c r="B11" s="36">
        <v>174647.21000000002</v>
      </c>
      <c r="C11" s="37" t="s">
        <v>41</v>
      </c>
      <c r="D11" s="31"/>
      <c r="E11" s="31"/>
      <c r="F11" s="30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spans="1:24" ht="15.75" customHeight="1" x14ac:dyDescent="0.35">
      <c r="A12" s="30"/>
      <c r="B12" s="30"/>
      <c r="C12" s="30"/>
      <c r="D12" s="31"/>
      <c r="E12" s="31"/>
      <c r="F12" s="30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15.75" customHeight="1" x14ac:dyDescent="0.35">
      <c r="A13" s="111" t="s">
        <v>8</v>
      </c>
      <c r="B13" s="111"/>
      <c r="C13" s="111"/>
      <c r="D13" s="111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87</v>
      </c>
      <c r="N14" s="63" t="s">
        <v>105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5347033.4800000004</v>
      </c>
      <c r="C15" s="33">
        <v>1223671130.9094102</v>
      </c>
      <c r="D15" s="42">
        <v>228.85047110447681</v>
      </c>
      <c r="E15" s="40">
        <v>32395854060.960003</v>
      </c>
      <c r="F15" s="33">
        <v>6058.6592887688448</v>
      </c>
      <c r="J15" s="4"/>
      <c r="K15" s="63"/>
      <c r="L15" s="47" t="s">
        <v>15</v>
      </c>
      <c r="M15" s="64">
        <f>+B7</f>
        <v>4999975.16</v>
      </c>
      <c r="N15" s="64">
        <f>+C7</f>
        <v>6166334.3200000059</v>
      </c>
      <c r="O15" s="65">
        <f>D7</f>
        <v>1166359.1600000057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6166334.3200000059</v>
      </c>
      <c r="C16" s="33">
        <v>1981431668.033802</v>
      </c>
      <c r="D16" s="42">
        <v>321.33056127157897</v>
      </c>
      <c r="E16" s="34">
        <v>52381494392.274765</v>
      </c>
      <c r="F16" s="33">
        <v>8494.7542046787239</v>
      </c>
      <c r="G16" s="29"/>
      <c r="J16" s="4"/>
      <c r="K16" s="63"/>
      <c r="L16" s="47" t="s">
        <v>16</v>
      </c>
      <c r="M16" s="64">
        <f>+B8</f>
        <v>3802840.46</v>
      </c>
      <c r="N16" s="64">
        <f>+C8</f>
        <v>5216095.9600000232</v>
      </c>
      <c r="O16" s="65">
        <f>D8</f>
        <v>1413255.5000000233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5216095.9600000232</v>
      </c>
      <c r="C17" s="44">
        <v>1705596209.8474851</v>
      </c>
      <c r="D17" s="45">
        <v>326.98712273067105</v>
      </c>
      <c r="E17" s="46">
        <v>45144918541.211273</v>
      </c>
      <c r="F17" s="44">
        <v>8654.9248494291642</v>
      </c>
      <c r="G17" s="29"/>
      <c r="J17" s="110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35">
      <c r="A2" s="78" t="s">
        <v>7</v>
      </c>
      <c r="B2" s="119" t="s">
        <v>88</v>
      </c>
      <c r="C2" s="119"/>
      <c r="D2" s="119"/>
      <c r="E2" s="119" t="s">
        <v>114</v>
      </c>
      <c r="F2" s="119"/>
      <c r="G2" s="119"/>
      <c r="H2" s="120" t="s">
        <v>18</v>
      </c>
      <c r="I2" s="121"/>
      <c r="J2" s="122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123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132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154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172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181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186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182</v>
      </c>
      <c r="B10" s="51">
        <v>719682.38</v>
      </c>
      <c r="C10" s="51">
        <v>270698674.64590204</v>
      </c>
      <c r="D10" s="49">
        <v>376.13630980642051</v>
      </c>
      <c r="E10" s="51">
        <v>995354.18</v>
      </c>
      <c r="F10" s="70">
        <v>294246883.24000001</v>
      </c>
      <c r="G10" s="101">
        <v>295.6202818578609</v>
      </c>
      <c r="H10" s="50">
        <v>275671.80000000005</v>
      </c>
      <c r="I10" s="52">
        <v>23548208.594097972</v>
      </c>
      <c r="J10" s="90">
        <v>0.38304647669712305</v>
      </c>
    </row>
    <row r="11" spans="1:10" x14ac:dyDescent="0.35">
      <c r="A11" s="48" t="s">
        <v>190</v>
      </c>
      <c r="B11" s="51">
        <v>993955.9</v>
      </c>
      <c r="C11" s="51">
        <v>368883908.52725595</v>
      </c>
      <c r="D11" s="49">
        <v>371.12703745433367</v>
      </c>
      <c r="E11" s="51">
        <v>431157.91</v>
      </c>
      <c r="F11" s="70">
        <v>121977911.61</v>
      </c>
      <c r="G11" s="101">
        <v>282.90774396322684</v>
      </c>
      <c r="H11" s="50">
        <v>-562797.99</v>
      </c>
      <c r="I11" s="52">
        <v>-246905996.91725594</v>
      </c>
      <c r="J11" s="124">
        <v>-0.56622028200647534</v>
      </c>
    </row>
    <row r="12" spans="1:10" x14ac:dyDescent="0.35">
      <c r="A12" s="48" t="s">
        <v>84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85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86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89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5216095.96</v>
      </c>
      <c r="F16" s="80">
        <v>1705596209.8467278</v>
      </c>
      <c r="G16" s="81">
        <v>326.98712273052735</v>
      </c>
      <c r="H16" s="82"/>
      <c r="I16" s="83"/>
      <c r="J16" s="84"/>
    </row>
    <row r="17" spans="1:10" x14ac:dyDescent="0.35">
      <c r="A17" s="53" t="s">
        <v>127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3" t="s">
        <v>25</v>
      </c>
      <c r="C1" s="123"/>
      <c r="D1" s="123"/>
      <c r="E1" s="123"/>
      <c r="F1" s="123"/>
      <c r="G1" s="123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994327.22000000009</v>
      </c>
      <c r="E3" s="4">
        <v>1050477.2200000002</v>
      </c>
      <c r="F3" s="4">
        <v>1279390.1000000001</v>
      </c>
      <c r="G3" s="4">
        <v>1011182.59</v>
      </c>
    </row>
    <row r="4" spans="1:7" x14ac:dyDescent="0.35">
      <c r="A4" s="1">
        <v>2</v>
      </c>
      <c r="B4" s="1" t="s">
        <v>34</v>
      </c>
      <c r="C4" s="4">
        <v>4759.13</v>
      </c>
      <c r="D4" s="4">
        <v>775049.77</v>
      </c>
      <c r="E4" s="4">
        <v>779808.9</v>
      </c>
      <c r="F4" s="4">
        <v>793002.69</v>
      </c>
      <c r="G4" s="4">
        <v>674950.41000000061</v>
      </c>
    </row>
    <row r="5" spans="1:7" x14ac:dyDescent="0.35">
      <c r="A5" s="1">
        <v>3</v>
      </c>
      <c r="B5" s="1" t="s">
        <v>31</v>
      </c>
      <c r="C5" s="4">
        <v>2923.14</v>
      </c>
      <c r="D5" s="4">
        <v>682000</v>
      </c>
      <c r="E5" s="4">
        <v>684923.14</v>
      </c>
      <c r="F5" s="4">
        <v>702896.83999999985</v>
      </c>
      <c r="G5" s="4">
        <v>643981.14999999979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435621.88</v>
      </c>
      <c r="E6" s="4">
        <v>448702.73</v>
      </c>
      <c r="F6" s="4">
        <v>546962.82000000007</v>
      </c>
      <c r="G6" s="4">
        <v>437663.52000000014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325157.94</v>
      </c>
      <c r="E7" s="4">
        <v>334231.47000000003</v>
      </c>
      <c r="F7" s="4">
        <v>348372.77000000008</v>
      </c>
      <c r="G7" s="4">
        <v>333981.22000000079</v>
      </c>
    </row>
    <row r="8" spans="1:7" x14ac:dyDescent="0.35">
      <c r="A8" s="1">
        <v>6</v>
      </c>
      <c r="B8" s="1" t="s">
        <v>37</v>
      </c>
      <c r="C8" s="4">
        <v>10927.11</v>
      </c>
      <c r="D8" s="4">
        <v>325000</v>
      </c>
      <c r="E8" s="4">
        <v>335927.11</v>
      </c>
      <c r="F8" s="4">
        <v>346242.77999999997</v>
      </c>
      <c r="G8" s="4">
        <v>307685.35999999917</v>
      </c>
    </row>
    <row r="9" spans="1:7" x14ac:dyDescent="0.35">
      <c r="A9" s="1">
        <v>7</v>
      </c>
      <c r="B9" s="1" t="s">
        <v>69</v>
      </c>
      <c r="C9" s="4">
        <v>11949.11</v>
      </c>
      <c r="D9" s="4">
        <v>273598</v>
      </c>
      <c r="E9" s="4">
        <v>285547.11</v>
      </c>
      <c r="F9" s="4">
        <v>358138.96</v>
      </c>
      <c r="G9" s="4">
        <v>269083.75999999989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244101.32</v>
      </c>
      <c r="E10" s="4">
        <v>245022</v>
      </c>
      <c r="F10" s="4">
        <v>229695</v>
      </c>
      <c r="G10" s="4">
        <v>210697.5</v>
      </c>
    </row>
    <row r="11" spans="1:7" x14ac:dyDescent="0.35">
      <c r="A11" s="1">
        <v>9</v>
      </c>
      <c r="B11" s="1" t="s">
        <v>32</v>
      </c>
      <c r="C11" s="4">
        <v>0</v>
      </c>
      <c r="D11" s="4">
        <v>179005.55000000002</v>
      </c>
      <c r="E11" s="4">
        <v>179005.55000000002</v>
      </c>
      <c r="F11" s="4">
        <v>204838.5</v>
      </c>
      <c r="G11" s="4">
        <v>168786.65999999997</v>
      </c>
    </row>
    <row r="12" spans="1:7" x14ac:dyDescent="0.35">
      <c r="A12" s="1">
        <v>10</v>
      </c>
      <c r="B12" s="20" t="s">
        <v>116</v>
      </c>
      <c r="C12" s="4">
        <v>0</v>
      </c>
      <c r="D12" s="4">
        <v>111417.55000000002</v>
      </c>
      <c r="E12" s="4">
        <v>111417.55000000002</v>
      </c>
      <c r="F12" s="4">
        <v>121347.12000000001</v>
      </c>
      <c r="G12" s="4">
        <v>111417.09000000005</v>
      </c>
    </row>
    <row r="13" spans="1:7" x14ac:dyDescent="0.35">
      <c r="A13" s="1">
        <v>11</v>
      </c>
      <c r="B13" s="1" t="s">
        <v>48</v>
      </c>
      <c r="C13" s="4">
        <v>227.52</v>
      </c>
      <c r="D13" s="4">
        <v>113437.69</v>
      </c>
      <c r="E13" s="4">
        <v>113665.21</v>
      </c>
      <c r="F13" s="4">
        <v>109356.18000000001</v>
      </c>
      <c r="G13" s="4">
        <v>108417.19000000002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90686.52</v>
      </c>
      <c r="E14" s="4">
        <v>91465.67</v>
      </c>
      <c r="F14" s="4">
        <v>99999.930000000008</v>
      </c>
      <c r="G14" s="4">
        <v>90322.94</v>
      </c>
    </row>
    <row r="15" spans="1:7" x14ac:dyDescent="0.35">
      <c r="A15" s="1">
        <v>13</v>
      </c>
      <c r="B15" s="1" t="s">
        <v>77</v>
      </c>
      <c r="C15" s="4">
        <v>0</v>
      </c>
      <c r="D15" s="4">
        <v>75097.5</v>
      </c>
      <c r="E15" s="4">
        <v>75097.5</v>
      </c>
      <c r="F15" s="4">
        <v>107485.5</v>
      </c>
      <c r="G15" s="4">
        <v>78072.489999999991</v>
      </c>
    </row>
    <row r="16" spans="1:7" x14ac:dyDescent="0.35">
      <c r="A16" s="1">
        <v>14</v>
      </c>
      <c r="B16" s="1" t="s">
        <v>117</v>
      </c>
      <c r="C16" s="4">
        <v>0</v>
      </c>
      <c r="D16" s="4">
        <v>75564.979999999981</v>
      </c>
      <c r="E16" s="4">
        <v>75564.979999999981</v>
      </c>
      <c r="F16" s="4">
        <v>79825.75999999998</v>
      </c>
      <c r="G16" s="4">
        <v>75564.820000000036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65848.159999999989</v>
      </c>
      <c r="E17" s="4">
        <v>66238.999999999985</v>
      </c>
      <c r="F17" s="4">
        <v>66279.5</v>
      </c>
      <c r="G17" s="4">
        <v>66234.28</v>
      </c>
    </row>
    <row r="18" spans="1:7" x14ac:dyDescent="0.35">
      <c r="A18" s="1">
        <v>16</v>
      </c>
      <c r="B18" s="1" t="s">
        <v>68</v>
      </c>
      <c r="C18" s="4">
        <v>195</v>
      </c>
      <c r="D18" s="4">
        <v>65418.819999999992</v>
      </c>
      <c r="E18" s="4">
        <v>65613.819999999992</v>
      </c>
      <c r="F18" s="4">
        <v>92292.409999999989</v>
      </c>
      <c r="G18" s="4">
        <v>65613.819999999978</v>
      </c>
    </row>
    <row r="19" spans="1:7" x14ac:dyDescent="0.35">
      <c r="A19" s="1">
        <v>17</v>
      </c>
      <c r="B19" s="1" t="s">
        <v>81</v>
      </c>
      <c r="C19" s="4">
        <v>265.32</v>
      </c>
      <c r="D19" s="4">
        <v>60945.99</v>
      </c>
      <c r="E19" s="4">
        <v>61211.31</v>
      </c>
      <c r="F19" s="4">
        <v>82490.449999999968</v>
      </c>
      <c r="G19" s="4">
        <v>60702.019999999968</v>
      </c>
    </row>
    <row r="20" spans="1:7" x14ac:dyDescent="0.35">
      <c r="A20" s="1">
        <v>18</v>
      </c>
      <c r="B20" s="1" t="s">
        <v>35</v>
      </c>
      <c r="C20" s="4">
        <v>2048.25</v>
      </c>
      <c r="D20" s="4">
        <v>58747.5</v>
      </c>
      <c r="E20" s="4">
        <v>60795.75</v>
      </c>
      <c r="F20" s="4">
        <v>65799.62</v>
      </c>
      <c r="G20" s="4">
        <v>52373.11</v>
      </c>
    </row>
    <row r="21" spans="1:7" x14ac:dyDescent="0.35">
      <c r="A21" s="1">
        <v>19</v>
      </c>
      <c r="B21" s="1" t="s">
        <v>58</v>
      </c>
      <c r="C21" s="4">
        <v>38.99</v>
      </c>
      <c r="D21" s="4">
        <v>54525.999999999985</v>
      </c>
      <c r="E21" s="4">
        <v>54564.989999999983</v>
      </c>
      <c r="F21" s="4">
        <v>59955.37999999999</v>
      </c>
      <c r="G21" s="4">
        <v>49877.060000000019</v>
      </c>
    </row>
    <row r="22" spans="1:7" x14ac:dyDescent="0.35">
      <c r="A22" s="1">
        <v>20</v>
      </c>
      <c r="B22" s="1" t="s">
        <v>96</v>
      </c>
      <c r="C22" s="4">
        <v>41.6</v>
      </c>
      <c r="D22" s="4">
        <v>53199.13</v>
      </c>
      <c r="E22" s="4">
        <v>53240.729999999996</v>
      </c>
      <c r="F22" s="4">
        <v>50314.71</v>
      </c>
      <c r="G22" s="4">
        <v>43625.32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37149.79</v>
      </c>
      <c r="E23" s="4">
        <v>41383.71</v>
      </c>
      <c r="F23" s="4">
        <v>45358.69</v>
      </c>
      <c r="G23" s="4">
        <v>41383.69</v>
      </c>
    </row>
    <row r="24" spans="1:7" x14ac:dyDescent="0.35">
      <c r="A24" s="1">
        <v>22</v>
      </c>
      <c r="B24" s="1" t="s">
        <v>39</v>
      </c>
      <c r="C24" s="4">
        <v>22348.07</v>
      </c>
      <c r="D24" s="4">
        <v>9761.3200000000015</v>
      </c>
      <c r="E24" s="4">
        <v>32109.39</v>
      </c>
      <c r="F24" s="4">
        <v>34454.71</v>
      </c>
      <c r="G24" s="4">
        <v>31968.98</v>
      </c>
    </row>
    <row r="25" spans="1:7" x14ac:dyDescent="0.35">
      <c r="A25" s="1">
        <v>23</v>
      </c>
      <c r="B25" s="1" t="s">
        <v>141</v>
      </c>
      <c r="C25" s="4">
        <v>0</v>
      </c>
      <c r="D25" s="4">
        <v>28485.23</v>
      </c>
      <c r="E25" s="4">
        <v>28485.23</v>
      </c>
      <c r="F25" s="4">
        <v>32674.89</v>
      </c>
      <c r="G25" s="4">
        <v>28474.89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25970.969999999998</v>
      </c>
      <c r="E26" s="4">
        <v>26830.679999999997</v>
      </c>
      <c r="F26" s="4">
        <v>32272.5</v>
      </c>
      <c r="G26" s="4">
        <v>26662.5</v>
      </c>
    </row>
    <row r="27" spans="1:7" x14ac:dyDescent="0.35">
      <c r="A27" s="1">
        <v>25</v>
      </c>
      <c r="B27" s="1" t="s">
        <v>40</v>
      </c>
      <c r="C27" s="4">
        <v>5804.07</v>
      </c>
      <c r="D27" s="4">
        <v>7854.95</v>
      </c>
      <c r="E27" s="4">
        <v>13659.02</v>
      </c>
      <c r="F27" s="4">
        <v>22068.030000000002</v>
      </c>
      <c r="G27" s="4">
        <v>22068.030000000002</v>
      </c>
    </row>
    <row r="28" spans="1:7" x14ac:dyDescent="0.35">
      <c r="A28" s="1">
        <v>26</v>
      </c>
      <c r="B28" s="1" t="s">
        <v>95</v>
      </c>
      <c r="C28" s="4">
        <v>212.62</v>
      </c>
      <c r="D28" s="4">
        <v>20636.89</v>
      </c>
      <c r="E28" s="4">
        <v>20849.509999999998</v>
      </c>
      <c r="F28" s="4">
        <v>28518.760000000017</v>
      </c>
      <c r="G28" s="4">
        <v>20933.350000000002</v>
      </c>
    </row>
    <row r="29" spans="1:7" x14ac:dyDescent="0.35">
      <c r="A29" s="1">
        <v>27</v>
      </c>
      <c r="B29" s="1" t="s">
        <v>91</v>
      </c>
      <c r="C29" s="4">
        <v>0</v>
      </c>
      <c r="D29" s="4">
        <v>18094.48</v>
      </c>
      <c r="E29" s="4">
        <v>18094.48</v>
      </c>
      <c r="F29" s="4">
        <v>22383.200000000001</v>
      </c>
      <c r="G29" s="4">
        <v>18094.48</v>
      </c>
    </row>
    <row r="30" spans="1:7" x14ac:dyDescent="0.35">
      <c r="A30" s="1">
        <v>28</v>
      </c>
      <c r="B30" s="1" t="s">
        <v>75</v>
      </c>
      <c r="C30" s="4">
        <v>2153.77</v>
      </c>
      <c r="D30" s="4">
        <v>15454.93</v>
      </c>
      <c r="E30" s="4">
        <v>17608.7</v>
      </c>
      <c r="F30" s="4">
        <v>18433.7</v>
      </c>
      <c r="G30" s="4">
        <v>17608.7</v>
      </c>
    </row>
    <row r="31" spans="1:7" x14ac:dyDescent="0.35">
      <c r="A31" s="1">
        <v>29</v>
      </c>
      <c r="B31" s="1" t="s">
        <v>72</v>
      </c>
      <c r="C31" s="4">
        <v>276.83</v>
      </c>
      <c r="D31" s="4">
        <v>13364.920000000002</v>
      </c>
      <c r="E31" s="4">
        <v>13641.750000000002</v>
      </c>
      <c r="F31" s="4">
        <v>12935.130000000003</v>
      </c>
      <c r="G31" s="4">
        <v>12935.130000000005</v>
      </c>
    </row>
    <row r="32" spans="1:7" x14ac:dyDescent="0.35">
      <c r="A32" s="1">
        <v>30</v>
      </c>
      <c r="B32" s="1" t="s">
        <v>165</v>
      </c>
      <c r="C32" s="4">
        <v>0</v>
      </c>
      <c r="D32" s="4">
        <v>0</v>
      </c>
      <c r="E32" s="4">
        <v>0</v>
      </c>
      <c r="F32" s="4">
        <v>17595</v>
      </c>
      <c r="G32" s="4">
        <v>12685.5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10823.19</v>
      </c>
      <c r="E33" s="4">
        <v>11024.79</v>
      </c>
      <c r="F33" s="4">
        <v>11024.79</v>
      </c>
      <c r="G33" s="4">
        <v>11024.79</v>
      </c>
    </row>
    <row r="34" spans="1:7" x14ac:dyDescent="0.35">
      <c r="A34" s="1">
        <v>32</v>
      </c>
      <c r="B34" s="1" t="s">
        <v>80</v>
      </c>
      <c r="C34" s="4">
        <v>2199.0100000000002</v>
      </c>
      <c r="D34" s="4">
        <v>8404.5</v>
      </c>
      <c r="E34" s="4">
        <v>10603.51</v>
      </c>
      <c r="F34" s="4">
        <v>15873</v>
      </c>
      <c r="G34" s="4">
        <v>10603.5</v>
      </c>
    </row>
    <row r="35" spans="1:7" x14ac:dyDescent="0.35">
      <c r="A35" s="1">
        <v>33</v>
      </c>
      <c r="B35" s="1" t="s">
        <v>73</v>
      </c>
      <c r="C35" s="4">
        <v>1917.41</v>
      </c>
      <c r="D35" s="4">
        <v>7813.2199999999993</v>
      </c>
      <c r="E35" s="4">
        <v>9730.6299999999992</v>
      </c>
      <c r="F35" s="4">
        <v>20349.63</v>
      </c>
      <c r="G35" s="4">
        <v>9730.6299999999992</v>
      </c>
    </row>
    <row r="36" spans="1:7" x14ac:dyDescent="0.35">
      <c r="A36" s="1">
        <v>34</v>
      </c>
      <c r="B36" s="1" t="s">
        <v>155</v>
      </c>
      <c r="C36" s="4">
        <v>0</v>
      </c>
      <c r="D36" s="4">
        <v>9829.4699999999993</v>
      </c>
      <c r="E36" s="4">
        <v>9829.4699999999993</v>
      </c>
      <c r="F36" s="4">
        <v>10241.970000000001</v>
      </c>
      <c r="G36" s="4">
        <v>9506.9699999999993</v>
      </c>
    </row>
    <row r="37" spans="1:7" x14ac:dyDescent="0.35">
      <c r="A37" s="1">
        <v>35</v>
      </c>
      <c r="B37" s="1" t="s">
        <v>119</v>
      </c>
      <c r="C37" s="4">
        <v>0</v>
      </c>
      <c r="D37" s="4">
        <v>7643</v>
      </c>
      <c r="E37" s="4">
        <v>7643</v>
      </c>
      <c r="F37" s="4">
        <v>9862.5</v>
      </c>
      <c r="G37" s="4">
        <v>7641.619999999999</v>
      </c>
    </row>
    <row r="38" spans="1:7" x14ac:dyDescent="0.35">
      <c r="A38" s="1">
        <v>36</v>
      </c>
      <c r="B38" s="1" t="s">
        <v>158</v>
      </c>
      <c r="C38" s="4">
        <v>0</v>
      </c>
      <c r="D38" s="4">
        <v>7567.5</v>
      </c>
      <c r="E38" s="4">
        <v>7567.5</v>
      </c>
      <c r="F38" s="4">
        <v>7567.5</v>
      </c>
      <c r="G38" s="4">
        <v>7567.5</v>
      </c>
    </row>
    <row r="39" spans="1:7" x14ac:dyDescent="0.35">
      <c r="A39" s="1">
        <v>37</v>
      </c>
      <c r="B39" s="1" t="s">
        <v>174</v>
      </c>
      <c r="C39" s="4">
        <v>0</v>
      </c>
      <c r="D39" s="4">
        <v>6635.8899999999994</v>
      </c>
      <c r="E39" s="4">
        <v>6635.8899999999994</v>
      </c>
      <c r="F39" s="4">
        <v>8795.24</v>
      </c>
      <c r="G39" s="4">
        <v>6635.88</v>
      </c>
    </row>
    <row r="40" spans="1:7" x14ac:dyDescent="0.35">
      <c r="A40" s="1">
        <v>38</v>
      </c>
      <c r="B40" s="1" t="s">
        <v>187</v>
      </c>
      <c r="C40" s="4">
        <v>18.86</v>
      </c>
      <c r="D40" s="4">
        <v>6405</v>
      </c>
      <c r="E40" s="4">
        <v>6423.86</v>
      </c>
      <c r="F40" s="4">
        <v>6405</v>
      </c>
      <c r="G40" s="4">
        <v>6405</v>
      </c>
    </row>
    <row r="41" spans="1:7" x14ac:dyDescent="0.35">
      <c r="A41" s="1">
        <v>39</v>
      </c>
      <c r="B41" s="1" t="s">
        <v>137</v>
      </c>
      <c r="C41" s="4">
        <v>0</v>
      </c>
      <c r="D41" s="4">
        <v>5630.75</v>
      </c>
      <c r="E41" s="4">
        <v>5630.75</v>
      </c>
      <c r="F41" s="4">
        <v>5527.5</v>
      </c>
      <c r="G41" s="4">
        <v>5527.5</v>
      </c>
    </row>
    <row r="42" spans="1:7" x14ac:dyDescent="0.35">
      <c r="A42" s="1">
        <v>40</v>
      </c>
      <c r="B42" s="1" t="s">
        <v>97</v>
      </c>
      <c r="C42" s="4">
        <v>2212</v>
      </c>
      <c r="D42" s="4">
        <v>3203</v>
      </c>
      <c r="E42" s="4">
        <v>5415</v>
      </c>
      <c r="F42" s="4">
        <v>5415</v>
      </c>
      <c r="G42" s="4">
        <v>5415</v>
      </c>
    </row>
    <row r="43" spans="1:7" x14ac:dyDescent="0.35">
      <c r="A43" s="1">
        <v>41</v>
      </c>
      <c r="B43" s="1" t="s">
        <v>142</v>
      </c>
      <c r="C43" s="4">
        <v>0</v>
      </c>
      <c r="D43" s="4">
        <v>3855</v>
      </c>
      <c r="E43" s="4">
        <v>3855</v>
      </c>
      <c r="F43" s="4">
        <v>5224.5599999999995</v>
      </c>
      <c r="G43" s="4">
        <v>3855</v>
      </c>
    </row>
    <row r="44" spans="1:7" x14ac:dyDescent="0.35">
      <c r="A44" s="1">
        <v>42</v>
      </c>
      <c r="B44" s="1" t="s">
        <v>159</v>
      </c>
      <c r="C44" s="4">
        <v>0</v>
      </c>
      <c r="D44" s="4">
        <v>3300</v>
      </c>
      <c r="E44" s="4">
        <v>3300</v>
      </c>
      <c r="F44" s="4">
        <v>3712.5</v>
      </c>
      <c r="G44" s="4">
        <v>3300</v>
      </c>
    </row>
    <row r="45" spans="1:7" x14ac:dyDescent="0.35">
      <c r="A45" s="1">
        <v>43</v>
      </c>
      <c r="B45" s="1" t="s">
        <v>166</v>
      </c>
      <c r="C45" s="4">
        <v>0</v>
      </c>
      <c r="D45" s="4">
        <v>3202.5</v>
      </c>
      <c r="E45" s="4">
        <v>3202.5</v>
      </c>
      <c r="F45" s="4">
        <v>3202.5</v>
      </c>
      <c r="G45" s="4">
        <v>3202.5</v>
      </c>
    </row>
    <row r="46" spans="1:7" x14ac:dyDescent="0.35">
      <c r="A46" s="1">
        <v>44</v>
      </c>
      <c r="B46" s="1" t="s">
        <v>63</v>
      </c>
      <c r="C46" s="4">
        <v>13989.2</v>
      </c>
      <c r="D46" s="4">
        <v>0</v>
      </c>
      <c r="E46" s="4">
        <v>13989.2</v>
      </c>
      <c r="F46" s="4">
        <v>3022.13</v>
      </c>
      <c r="G46" s="4">
        <v>3020.4800000000005</v>
      </c>
    </row>
    <row r="47" spans="1:7" x14ac:dyDescent="0.35">
      <c r="A47" s="1">
        <v>45</v>
      </c>
      <c r="B47" s="1" t="s">
        <v>167</v>
      </c>
      <c r="C47" s="4">
        <v>0</v>
      </c>
      <c r="D47" s="4">
        <v>2910</v>
      </c>
      <c r="E47" s="4">
        <v>2910</v>
      </c>
      <c r="F47" s="4">
        <v>2910</v>
      </c>
      <c r="G47" s="4">
        <v>2910</v>
      </c>
    </row>
    <row r="48" spans="1:7" x14ac:dyDescent="0.35">
      <c r="A48" s="1">
        <v>46</v>
      </c>
      <c r="B48" s="1" t="s">
        <v>98</v>
      </c>
      <c r="C48" s="4">
        <v>624.64</v>
      </c>
      <c r="D48" s="4">
        <v>2075.36</v>
      </c>
      <c r="E48" s="4">
        <v>2700</v>
      </c>
      <c r="F48" s="4">
        <v>3000</v>
      </c>
      <c r="G48" s="4">
        <v>2700</v>
      </c>
    </row>
    <row r="49" spans="1:7" x14ac:dyDescent="0.35">
      <c r="A49" s="1">
        <v>47</v>
      </c>
      <c r="B49" s="1" t="s">
        <v>157</v>
      </c>
      <c r="C49" s="4">
        <v>0</v>
      </c>
      <c r="D49" s="4">
        <v>2604.63</v>
      </c>
      <c r="E49" s="4">
        <v>2604.63</v>
      </c>
      <c r="F49" s="4">
        <v>2542.5</v>
      </c>
      <c r="G49" s="4">
        <v>2542.5</v>
      </c>
    </row>
    <row r="50" spans="1:7" x14ac:dyDescent="0.35">
      <c r="A50" s="1">
        <v>48</v>
      </c>
      <c r="B50" s="1" t="s">
        <v>128</v>
      </c>
      <c r="C50" s="4">
        <v>0</v>
      </c>
      <c r="D50" s="4">
        <v>0</v>
      </c>
      <c r="E50" s="4">
        <v>0</v>
      </c>
      <c r="F50" s="4">
        <v>3300</v>
      </c>
      <c r="G50" s="4">
        <v>2475</v>
      </c>
    </row>
    <row r="51" spans="1:7" x14ac:dyDescent="0.35">
      <c r="A51" s="1">
        <v>49</v>
      </c>
      <c r="B51" s="1" t="s">
        <v>70</v>
      </c>
      <c r="C51" s="4">
        <v>1049.76</v>
      </c>
      <c r="D51" s="4">
        <v>1489.1599999999999</v>
      </c>
      <c r="E51" s="4">
        <v>2538.92</v>
      </c>
      <c r="F51" s="4">
        <v>2457</v>
      </c>
      <c r="G51" s="4">
        <v>2457</v>
      </c>
    </row>
    <row r="52" spans="1:7" x14ac:dyDescent="0.35">
      <c r="A52" s="1">
        <v>50</v>
      </c>
      <c r="B52" s="1" t="s">
        <v>175</v>
      </c>
      <c r="C52" s="4">
        <v>0</v>
      </c>
      <c r="D52" s="4">
        <v>2400</v>
      </c>
      <c r="E52" s="4">
        <v>2400</v>
      </c>
      <c r="F52" s="4">
        <v>2400</v>
      </c>
      <c r="G52" s="4">
        <v>2400</v>
      </c>
    </row>
    <row r="53" spans="1:7" x14ac:dyDescent="0.35">
      <c r="A53" s="1">
        <v>51</v>
      </c>
      <c r="B53" s="1" t="s">
        <v>179</v>
      </c>
      <c r="C53" s="4">
        <v>0</v>
      </c>
      <c r="D53" s="4">
        <v>1672.29</v>
      </c>
      <c r="E53" s="4">
        <v>1672.29</v>
      </c>
      <c r="F53" s="4">
        <v>1672.29</v>
      </c>
      <c r="G53" s="4">
        <v>1672.29</v>
      </c>
    </row>
    <row r="54" spans="1:7" x14ac:dyDescent="0.35">
      <c r="A54" s="1">
        <v>52</v>
      </c>
      <c r="B54" s="1" t="s">
        <v>82</v>
      </c>
      <c r="C54" s="4">
        <v>191.16</v>
      </c>
      <c r="D54" s="4">
        <v>1158.8399999999999</v>
      </c>
      <c r="E54" s="4">
        <v>1350</v>
      </c>
      <c r="F54" s="4">
        <v>1350</v>
      </c>
      <c r="G54" s="4">
        <v>1350</v>
      </c>
    </row>
    <row r="55" spans="1:7" x14ac:dyDescent="0.35">
      <c r="A55" s="1">
        <v>53</v>
      </c>
      <c r="B55" s="1" t="s">
        <v>64</v>
      </c>
      <c r="C55" s="4">
        <v>622.46</v>
      </c>
      <c r="D55" s="4">
        <v>652.54</v>
      </c>
      <c r="E55" s="4">
        <v>1275</v>
      </c>
      <c r="F55" s="4">
        <v>3075</v>
      </c>
      <c r="G55" s="4">
        <v>1275</v>
      </c>
    </row>
    <row r="56" spans="1:7" x14ac:dyDescent="0.35">
      <c r="A56" s="1">
        <v>54</v>
      </c>
      <c r="B56" s="1" t="s">
        <v>170</v>
      </c>
      <c r="C56" s="4">
        <v>0</v>
      </c>
      <c r="D56" s="4">
        <v>1237.5</v>
      </c>
      <c r="E56" s="4">
        <v>1237.5</v>
      </c>
      <c r="F56" s="4">
        <v>2062.5</v>
      </c>
      <c r="G56" s="4">
        <v>1237.5</v>
      </c>
    </row>
    <row r="57" spans="1:7" x14ac:dyDescent="0.35">
      <c r="A57" s="1">
        <v>55</v>
      </c>
      <c r="B57" s="1" t="s">
        <v>147</v>
      </c>
      <c r="C57" s="4">
        <v>0</v>
      </c>
      <c r="D57" s="4">
        <v>1237.5</v>
      </c>
      <c r="E57" s="4">
        <v>1237.5</v>
      </c>
      <c r="F57" s="4">
        <v>1237.5</v>
      </c>
      <c r="G57" s="4">
        <v>1237.5</v>
      </c>
    </row>
    <row r="58" spans="1:7" x14ac:dyDescent="0.35">
      <c r="A58" s="1">
        <v>56</v>
      </c>
      <c r="B58" s="1" t="s">
        <v>65</v>
      </c>
      <c r="C58" s="4">
        <v>274.92</v>
      </c>
      <c r="D58" s="4">
        <v>698.96</v>
      </c>
      <c r="E58" s="4">
        <v>973.88000000000011</v>
      </c>
      <c r="F58" s="4">
        <v>958.16</v>
      </c>
      <c r="G58" s="4">
        <v>957.94</v>
      </c>
    </row>
    <row r="59" spans="1:7" x14ac:dyDescent="0.35">
      <c r="A59" s="1">
        <v>57</v>
      </c>
      <c r="B59" s="1" t="s">
        <v>79</v>
      </c>
      <c r="C59" s="4">
        <v>1373</v>
      </c>
      <c r="D59" s="4">
        <v>0</v>
      </c>
      <c r="E59" s="4">
        <v>1373</v>
      </c>
      <c r="F59" s="4">
        <v>1368.5</v>
      </c>
      <c r="G59" s="4">
        <v>850</v>
      </c>
    </row>
    <row r="60" spans="1:7" x14ac:dyDescent="0.35">
      <c r="A60" s="1">
        <v>58</v>
      </c>
      <c r="B60" s="1" t="s">
        <v>184</v>
      </c>
      <c r="C60" s="4">
        <v>0</v>
      </c>
      <c r="D60" s="4">
        <v>825</v>
      </c>
      <c r="E60" s="4">
        <v>825</v>
      </c>
      <c r="F60" s="4">
        <v>1314</v>
      </c>
      <c r="G60" s="4">
        <v>825</v>
      </c>
    </row>
    <row r="61" spans="1:7" x14ac:dyDescent="0.35">
      <c r="A61" s="1">
        <v>59</v>
      </c>
      <c r="B61" s="1" t="s">
        <v>178</v>
      </c>
      <c r="C61" s="4">
        <v>0</v>
      </c>
      <c r="D61" s="4">
        <v>825</v>
      </c>
      <c r="E61" s="4">
        <v>825</v>
      </c>
      <c r="F61" s="4">
        <v>825</v>
      </c>
      <c r="G61" s="4">
        <v>825</v>
      </c>
    </row>
    <row r="62" spans="1:7" x14ac:dyDescent="0.35">
      <c r="A62" s="1">
        <v>60</v>
      </c>
      <c r="B62" s="1" t="s">
        <v>171</v>
      </c>
      <c r="C62" s="4">
        <v>0</v>
      </c>
      <c r="D62" s="4">
        <v>788.88</v>
      </c>
      <c r="E62" s="4">
        <v>788.88</v>
      </c>
      <c r="F62" s="4">
        <v>789</v>
      </c>
      <c r="G62" s="4">
        <v>788.88</v>
      </c>
    </row>
    <row r="63" spans="1:7" x14ac:dyDescent="0.35">
      <c r="A63" s="1">
        <v>61</v>
      </c>
      <c r="B63" s="1" t="s">
        <v>180</v>
      </c>
      <c r="C63" s="4">
        <v>0</v>
      </c>
      <c r="D63" s="4">
        <v>765</v>
      </c>
      <c r="E63" s="4">
        <v>765</v>
      </c>
      <c r="F63" s="4">
        <v>765</v>
      </c>
      <c r="G63" s="4">
        <v>765</v>
      </c>
    </row>
    <row r="64" spans="1:7" x14ac:dyDescent="0.35">
      <c r="A64" s="1">
        <v>62</v>
      </c>
      <c r="B64" s="1" t="s">
        <v>191</v>
      </c>
      <c r="C64" s="4">
        <v>0</v>
      </c>
      <c r="D64" s="4">
        <v>427.5</v>
      </c>
      <c r="E64" s="4">
        <v>427.5</v>
      </c>
      <c r="F64" s="4">
        <v>427.5</v>
      </c>
      <c r="G64" s="4">
        <v>427.5</v>
      </c>
    </row>
    <row r="65" spans="1:7" x14ac:dyDescent="0.35">
      <c r="A65" s="1">
        <v>63</v>
      </c>
      <c r="B65" s="1" t="s">
        <v>124</v>
      </c>
      <c r="C65" s="4">
        <v>0</v>
      </c>
      <c r="D65" s="4">
        <v>419.5</v>
      </c>
      <c r="E65" s="4">
        <v>419.5</v>
      </c>
      <c r="F65" s="4">
        <v>562</v>
      </c>
      <c r="G65" s="4">
        <v>419.5</v>
      </c>
    </row>
    <row r="66" spans="1:7" x14ac:dyDescent="0.35">
      <c r="A66" s="1">
        <v>64</v>
      </c>
      <c r="B66" s="109" t="s">
        <v>183</v>
      </c>
      <c r="C66" s="4">
        <v>0</v>
      </c>
      <c r="D66" s="4">
        <v>2060.83</v>
      </c>
      <c r="E66" s="4">
        <v>2060.83</v>
      </c>
      <c r="F66" s="4">
        <v>1522.5</v>
      </c>
      <c r="G66" s="4">
        <v>412.5</v>
      </c>
    </row>
    <row r="67" spans="1:7" x14ac:dyDescent="0.35">
      <c r="A67" s="1">
        <v>65</v>
      </c>
      <c r="B67" s="1" t="s">
        <v>78</v>
      </c>
      <c r="C67" s="4">
        <v>8.7200000000000006</v>
      </c>
      <c r="D67" s="4">
        <v>412.5</v>
      </c>
      <c r="E67" s="4">
        <v>421.22</v>
      </c>
      <c r="F67" s="4">
        <v>825</v>
      </c>
      <c r="G67" s="4">
        <v>412.5</v>
      </c>
    </row>
    <row r="68" spans="1:7" x14ac:dyDescent="0.35">
      <c r="A68" s="1">
        <v>66</v>
      </c>
      <c r="B68" s="1" t="s">
        <v>188</v>
      </c>
      <c r="C68" s="4">
        <v>0</v>
      </c>
      <c r="D68" s="4">
        <v>324.5</v>
      </c>
      <c r="E68" s="4">
        <v>324.5</v>
      </c>
      <c r="F68" s="4">
        <v>412.5</v>
      </c>
      <c r="G68" s="4">
        <v>412.5</v>
      </c>
    </row>
    <row r="69" spans="1:7" x14ac:dyDescent="0.35">
      <c r="A69" s="1">
        <v>67</v>
      </c>
      <c r="B69" s="1" t="s">
        <v>173</v>
      </c>
      <c r="C69" s="4">
        <v>0</v>
      </c>
      <c r="D69" s="4">
        <v>156</v>
      </c>
      <c r="E69" s="4">
        <v>156</v>
      </c>
      <c r="F69" s="4">
        <v>156</v>
      </c>
      <c r="G69" s="4">
        <v>156</v>
      </c>
    </row>
    <row r="70" spans="1:7" x14ac:dyDescent="0.35">
      <c r="A70" s="1">
        <v>68</v>
      </c>
      <c r="B70" s="1" t="s">
        <v>108</v>
      </c>
      <c r="C70" s="4">
        <v>0</v>
      </c>
      <c r="D70" s="4">
        <v>120.49000000000001</v>
      </c>
      <c r="E70" s="4">
        <v>120.49000000000001</v>
      </c>
      <c r="F70" s="4">
        <v>79.44</v>
      </c>
      <c r="G70" s="4">
        <v>79.44</v>
      </c>
    </row>
    <row r="71" spans="1:7" x14ac:dyDescent="0.35">
      <c r="A71" s="1">
        <v>69</v>
      </c>
      <c r="B71" s="1" t="s">
        <v>107</v>
      </c>
      <c r="C71" s="4">
        <v>64.92</v>
      </c>
      <c r="D71" s="4">
        <v>435.98</v>
      </c>
      <c r="E71" s="4">
        <v>500.90000000000003</v>
      </c>
      <c r="F71" s="4">
        <v>23.48</v>
      </c>
      <c r="G71" s="4">
        <v>23.48</v>
      </c>
    </row>
    <row r="72" spans="1:7" x14ac:dyDescent="0.35">
      <c r="A72" s="1">
        <v>70</v>
      </c>
      <c r="B72" s="20" t="s">
        <v>92</v>
      </c>
      <c r="C72" s="4">
        <v>0</v>
      </c>
      <c r="D72" s="4">
        <v>0</v>
      </c>
      <c r="E72" s="4">
        <v>0</v>
      </c>
      <c r="F72" s="4">
        <v>889.5</v>
      </c>
      <c r="G72" s="4">
        <v>0</v>
      </c>
    </row>
    <row r="73" spans="1:7" x14ac:dyDescent="0.35">
      <c r="A73" s="1">
        <v>71</v>
      </c>
      <c r="B73" s="20" t="s">
        <v>193</v>
      </c>
      <c r="C73" s="4">
        <v>0</v>
      </c>
      <c r="D73" s="4">
        <v>1076</v>
      </c>
      <c r="E73" s="4">
        <v>1076</v>
      </c>
      <c r="F73" s="4">
        <v>840</v>
      </c>
      <c r="G73" s="4">
        <v>0</v>
      </c>
    </row>
    <row r="74" spans="1:7" x14ac:dyDescent="0.35">
      <c r="A74" s="1">
        <v>72</v>
      </c>
      <c r="B74" s="1" t="s">
        <v>93</v>
      </c>
      <c r="C74" s="4">
        <v>0</v>
      </c>
      <c r="D74" s="4">
        <v>0</v>
      </c>
      <c r="E74" s="4">
        <v>0</v>
      </c>
      <c r="F74" s="4">
        <v>495</v>
      </c>
      <c r="G74" s="4">
        <v>0</v>
      </c>
    </row>
    <row r="75" spans="1:7" x14ac:dyDescent="0.35">
      <c r="A75" s="1">
        <v>73</v>
      </c>
      <c r="B75" s="1" t="s">
        <v>94</v>
      </c>
      <c r="C75" s="4">
        <v>0</v>
      </c>
      <c r="D75" s="4">
        <v>0</v>
      </c>
      <c r="E75" s="4">
        <v>0</v>
      </c>
      <c r="F75" s="4">
        <v>469.5</v>
      </c>
      <c r="G75" s="4">
        <v>0</v>
      </c>
    </row>
    <row r="76" spans="1:7" x14ac:dyDescent="0.35">
      <c r="A76" s="1">
        <v>74</v>
      </c>
      <c r="B76" s="1" t="s">
        <v>192</v>
      </c>
      <c r="C76" s="4">
        <v>0</v>
      </c>
      <c r="D76" s="4">
        <v>421.5</v>
      </c>
      <c r="E76" s="4">
        <v>421.5</v>
      </c>
      <c r="F76" s="4">
        <v>0</v>
      </c>
      <c r="G76" s="4">
        <v>0</v>
      </c>
    </row>
    <row r="77" spans="1:7" x14ac:dyDescent="0.35">
      <c r="A77" s="1">
        <v>75</v>
      </c>
      <c r="B77" s="62" t="s">
        <v>76</v>
      </c>
      <c r="C77" s="4">
        <v>216</v>
      </c>
      <c r="D77" s="4">
        <v>0</v>
      </c>
      <c r="E77" s="4">
        <v>216</v>
      </c>
      <c r="F77" s="4">
        <v>0</v>
      </c>
      <c r="G77" s="4">
        <v>0</v>
      </c>
    </row>
    <row r="78" spans="1:7" x14ac:dyDescent="0.35">
      <c r="A78" s="1">
        <v>76</v>
      </c>
      <c r="B78" s="1" t="s">
        <v>118</v>
      </c>
      <c r="C78" s="4">
        <v>24.34</v>
      </c>
      <c r="D78" s="4">
        <v>0</v>
      </c>
      <c r="E78" s="4">
        <v>24.34</v>
      </c>
      <c r="F78" s="4">
        <v>0</v>
      </c>
      <c r="G78" s="4">
        <v>0</v>
      </c>
    </row>
    <row r="79" spans="1:7" x14ac:dyDescent="0.35">
      <c r="A79" s="107"/>
      <c r="B79" s="108"/>
      <c r="C79" s="99">
        <v>174647.21000000002</v>
      </c>
      <c r="D79" s="99">
        <v>5347033.4800000004</v>
      </c>
      <c r="E79" s="99">
        <v>5521680.6899999995</v>
      </c>
      <c r="F79" s="99">
        <v>6166334.3200000003</v>
      </c>
      <c r="G79" s="99">
        <v>5216095.9600000037</v>
      </c>
    </row>
  </sheetData>
  <sortState ref="A3:G132">
    <sortCondition descending="1" ref="G121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1803960.6700000027</v>
      </c>
      <c r="D2" s="66">
        <v>602190415.38413799</v>
      </c>
      <c r="E2" s="66">
        <f t="shared" ref="E2" si="0">D2/C2</f>
        <v>333.81571194905104</v>
      </c>
      <c r="F2" s="67">
        <f>C2/$C$60</f>
        <v>0.34584499285170389</v>
      </c>
    </row>
    <row r="3" spans="1:6" x14ac:dyDescent="0.35">
      <c r="A3" s="68">
        <v>2</v>
      </c>
      <c r="B3" s="103" t="s">
        <v>42</v>
      </c>
      <c r="C3" s="66">
        <v>886704.46000000078</v>
      </c>
      <c r="D3" s="66">
        <v>287163386.15170002</v>
      </c>
      <c r="E3" s="66">
        <f t="shared" ref="E3:E57" si="1">D3/C3</f>
        <v>323.85467662100149</v>
      </c>
      <c r="F3" s="67">
        <f t="shared" ref="F3:F58" si="2">C3/$C$60</f>
        <v>0.1699938932871933</v>
      </c>
    </row>
    <row r="4" spans="1:6" x14ac:dyDescent="0.35">
      <c r="A4" s="68">
        <v>3</v>
      </c>
      <c r="B4" s="103" t="s">
        <v>43</v>
      </c>
      <c r="C4" s="66">
        <v>608443.92999999993</v>
      </c>
      <c r="D4" s="66">
        <v>195775150.14974999</v>
      </c>
      <c r="E4" s="66">
        <f t="shared" si="1"/>
        <v>321.7636671135005</v>
      </c>
      <c r="F4" s="67">
        <f t="shared" si="2"/>
        <v>0.11664738046728716</v>
      </c>
    </row>
    <row r="5" spans="1:6" x14ac:dyDescent="0.35">
      <c r="A5" s="68">
        <v>4</v>
      </c>
      <c r="B5" s="103" t="s">
        <v>67</v>
      </c>
      <c r="C5" s="66">
        <v>261820.48999999985</v>
      </c>
      <c r="D5" s="66">
        <v>86216020.519848049</v>
      </c>
      <c r="E5" s="66">
        <f t="shared" si="1"/>
        <v>329.29439754638037</v>
      </c>
      <c r="F5" s="67">
        <f t="shared" si="2"/>
        <v>5.0194722644634718E-2</v>
      </c>
    </row>
    <row r="6" spans="1:6" x14ac:dyDescent="0.35">
      <c r="A6" s="68">
        <v>5</v>
      </c>
      <c r="B6" s="103" t="s">
        <v>71</v>
      </c>
      <c r="C6" s="66">
        <v>243267.85000000003</v>
      </c>
      <c r="D6" s="66">
        <v>78397723.128599927</v>
      </c>
      <c r="E6" s="66">
        <f t="shared" si="1"/>
        <v>322.26914953455588</v>
      </c>
      <c r="F6" s="67">
        <f t="shared" si="2"/>
        <v>4.6637916914396615E-2</v>
      </c>
    </row>
    <row r="7" spans="1:6" x14ac:dyDescent="0.35">
      <c r="A7" s="68">
        <v>6</v>
      </c>
      <c r="B7" s="103" t="s">
        <v>99</v>
      </c>
      <c r="C7" s="66">
        <v>199105.95</v>
      </c>
      <c r="D7" s="66">
        <v>65321452.817699984</v>
      </c>
      <c r="E7" s="66">
        <f t="shared" si="1"/>
        <v>328.07383615456985</v>
      </c>
      <c r="F7" s="67">
        <f t="shared" si="2"/>
        <v>3.8171450741485181E-2</v>
      </c>
    </row>
    <row r="8" spans="1:6" x14ac:dyDescent="0.35">
      <c r="A8" s="68">
        <v>7</v>
      </c>
      <c r="B8" s="103" t="s">
        <v>125</v>
      </c>
      <c r="C8" s="66">
        <v>184728.18000000002</v>
      </c>
      <c r="D8" s="66">
        <v>60961574.312000006</v>
      </c>
      <c r="E8" s="66">
        <f t="shared" si="1"/>
        <v>330.00690155665473</v>
      </c>
      <c r="F8" s="67">
        <f t="shared" si="2"/>
        <v>3.5415027142253704E-2</v>
      </c>
    </row>
    <row r="9" spans="1:6" x14ac:dyDescent="0.35">
      <c r="A9" s="68">
        <v>8</v>
      </c>
      <c r="B9" s="103" t="s">
        <v>122</v>
      </c>
      <c r="C9" s="66">
        <v>176434.18999999997</v>
      </c>
      <c r="D9" s="66">
        <v>58142727.945199996</v>
      </c>
      <c r="E9" s="66">
        <f t="shared" si="1"/>
        <v>329.54342888529715</v>
      </c>
      <c r="F9" s="67">
        <f t="shared" si="2"/>
        <v>3.3824950950480569E-2</v>
      </c>
    </row>
    <row r="10" spans="1:6" x14ac:dyDescent="0.35">
      <c r="A10" s="68">
        <v>9</v>
      </c>
      <c r="B10" s="103" t="s">
        <v>121</v>
      </c>
      <c r="C10" s="66">
        <v>121469.83</v>
      </c>
      <c r="D10" s="66">
        <v>40106328.100000001</v>
      </c>
      <c r="E10" s="66">
        <f t="shared" si="1"/>
        <v>330.17522211070849</v>
      </c>
      <c r="F10" s="67">
        <f t="shared" si="2"/>
        <v>2.328749910498194E-2</v>
      </c>
    </row>
    <row r="11" spans="1:6" x14ac:dyDescent="0.35">
      <c r="A11" s="68">
        <v>10</v>
      </c>
      <c r="B11" s="103" t="s">
        <v>45</v>
      </c>
      <c r="C11" s="66">
        <v>84626.729999999981</v>
      </c>
      <c r="D11" s="66">
        <v>27953339.359300002</v>
      </c>
      <c r="E11" s="66">
        <f t="shared" si="1"/>
        <v>330.31335795794081</v>
      </c>
      <c r="F11" s="67">
        <f t="shared" si="2"/>
        <v>1.6224151290345493E-2</v>
      </c>
    </row>
    <row r="12" spans="1:6" x14ac:dyDescent="0.35">
      <c r="A12" s="68">
        <v>11</v>
      </c>
      <c r="B12" s="103" t="s">
        <v>103</v>
      </c>
      <c r="C12" s="66">
        <v>69699.98000000001</v>
      </c>
      <c r="D12" s="66">
        <v>23219093.805290002</v>
      </c>
      <c r="E12" s="66">
        <f t="shared" si="1"/>
        <v>333.12913153332323</v>
      </c>
      <c r="F12" s="67">
        <f t="shared" si="2"/>
        <v>1.3362480394244886E-2</v>
      </c>
    </row>
    <row r="13" spans="1:6" x14ac:dyDescent="0.35">
      <c r="A13" s="68">
        <v>12</v>
      </c>
      <c r="B13" s="103" t="s">
        <v>44</v>
      </c>
      <c r="C13" s="66">
        <v>68797.67</v>
      </c>
      <c r="D13" s="66">
        <v>23081380.936896</v>
      </c>
      <c r="E13" s="66">
        <f t="shared" si="1"/>
        <v>335.49655005607025</v>
      </c>
      <c r="F13" s="67">
        <f t="shared" si="2"/>
        <v>1.318949469633606E-2</v>
      </c>
    </row>
    <row r="14" spans="1:6" x14ac:dyDescent="0.35">
      <c r="A14" s="68">
        <v>13</v>
      </c>
      <c r="B14" s="103" t="s">
        <v>126</v>
      </c>
      <c r="C14" s="66">
        <v>53152.5</v>
      </c>
      <c r="D14" s="66">
        <v>18683542.199999999</v>
      </c>
      <c r="E14" s="66">
        <f t="shared" si="1"/>
        <v>351.50824890644839</v>
      </c>
      <c r="F14" s="67">
        <f t="shared" si="2"/>
        <v>1.0190092438406743E-2</v>
      </c>
    </row>
    <row r="15" spans="1:6" x14ac:dyDescent="0.35">
      <c r="A15" s="68">
        <v>14</v>
      </c>
      <c r="B15" s="103" t="s">
        <v>113</v>
      </c>
      <c r="C15" s="66">
        <v>50096.840000000004</v>
      </c>
      <c r="D15" s="66">
        <v>16031109.89546</v>
      </c>
      <c r="E15" s="66">
        <f t="shared" si="1"/>
        <v>320.00241722751372</v>
      </c>
      <c r="F15" s="67">
        <f t="shared" si="2"/>
        <v>9.6042788292568081E-3</v>
      </c>
    </row>
    <row r="16" spans="1:6" x14ac:dyDescent="0.35">
      <c r="A16" s="68">
        <v>15</v>
      </c>
      <c r="B16" s="103" t="s">
        <v>168</v>
      </c>
      <c r="C16" s="66">
        <v>40446.759999999995</v>
      </c>
      <c r="D16" s="66">
        <v>8755686.7710000016</v>
      </c>
      <c r="E16" s="66">
        <f t="shared" si="1"/>
        <v>216.47436706920413</v>
      </c>
      <c r="F16" s="67">
        <f t="shared" si="2"/>
        <v>7.7542208406763983E-3</v>
      </c>
    </row>
    <row r="17" spans="1:6" x14ac:dyDescent="0.35">
      <c r="A17" s="68">
        <v>16</v>
      </c>
      <c r="B17" s="103" t="s">
        <v>110</v>
      </c>
      <c r="C17" s="66">
        <v>37886.079999999994</v>
      </c>
      <c r="D17" s="66">
        <v>10642475.0975</v>
      </c>
      <c r="E17" s="66">
        <f t="shared" si="1"/>
        <v>280.90726455468609</v>
      </c>
      <c r="F17" s="67">
        <f t="shared" si="2"/>
        <v>7.2633019581181107E-3</v>
      </c>
    </row>
    <row r="18" spans="1:6" x14ac:dyDescent="0.35">
      <c r="A18" s="68">
        <v>17</v>
      </c>
      <c r="B18" s="103" t="s">
        <v>134</v>
      </c>
      <c r="C18" s="66">
        <v>34900.22</v>
      </c>
      <c r="D18" s="66">
        <v>11689033.119999999</v>
      </c>
      <c r="E18" s="66">
        <f t="shared" si="1"/>
        <v>334.92720447034429</v>
      </c>
      <c r="F18" s="67">
        <f t="shared" si="2"/>
        <v>6.6908700046231463E-3</v>
      </c>
    </row>
    <row r="19" spans="1:6" x14ac:dyDescent="0.35">
      <c r="A19" s="68">
        <v>18</v>
      </c>
      <c r="B19" s="103" t="s">
        <v>138</v>
      </c>
      <c r="C19" s="66">
        <v>34080</v>
      </c>
      <c r="D19" s="66">
        <v>10997061</v>
      </c>
      <c r="E19" s="66">
        <f t="shared" si="1"/>
        <v>322.6837147887324</v>
      </c>
      <c r="F19" s="67">
        <f t="shared" si="2"/>
        <v>6.5336221306787415E-3</v>
      </c>
    </row>
    <row r="20" spans="1:6" x14ac:dyDescent="0.35">
      <c r="A20" s="68">
        <v>19</v>
      </c>
      <c r="B20" s="103" t="s">
        <v>100</v>
      </c>
      <c r="C20" s="66">
        <v>32466.869999999988</v>
      </c>
      <c r="D20" s="66">
        <v>10289432.249000002</v>
      </c>
      <c r="E20" s="66">
        <f t="shared" si="1"/>
        <v>316.92097972487045</v>
      </c>
      <c r="F20" s="67">
        <f t="shared" si="2"/>
        <v>6.2243620993506351E-3</v>
      </c>
    </row>
    <row r="21" spans="1:6" x14ac:dyDescent="0.35">
      <c r="A21" s="68">
        <v>20</v>
      </c>
      <c r="B21" s="103" t="s">
        <v>111</v>
      </c>
      <c r="C21" s="66">
        <v>25207.59</v>
      </c>
      <c r="D21" s="66">
        <v>8467145.8800000008</v>
      </c>
      <c r="E21" s="66">
        <f t="shared" si="1"/>
        <v>335.8966834988986</v>
      </c>
      <c r="F21" s="67">
        <f t="shared" si="2"/>
        <v>4.8326545740926099E-3</v>
      </c>
    </row>
    <row r="22" spans="1:6" x14ac:dyDescent="0.35">
      <c r="A22" s="68">
        <v>21</v>
      </c>
      <c r="B22" s="103" t="s">
        <v>102</v>
      </c>
      <c r="C22" s="66">
        <v>24270</v>
      </c>
      <c r="D22" s="66">
        <v>8006201.25</v>
      </c>
      <c r="E22" s="66">
        <f t="shared" si="1"/>
        <v>329.88056242274411</v>
      </c>
      <c r="F22" s="67">
        <f t="shared" si="2"/>
        <v>4.6529051969358293E-3</v>
      </c>
    </row>
    <row r="23" spans="1:6" x14ac:dyDescent="0.35">
      <c r="A23" s="68">
        <v>22</v>
      </c>
      <c r="B23" s="103" t="s">
        <v>152</v>
      </c>
      <c r="C23" s="66">
        <v>23700</v>
      </c>
      <c r="D23" s="66">
        <v>7441162.5</v>
      </c>
      <c r="E23" s="66">
        <f t="shared" si="1"/>
        <v>313.97310126582278</v>
      </c>
      <c r="F23" s="67">
        <f t="shared" si="2"/>
        <v>4.5436280662290544E-3</v>
      </c>
    </row>
    <row r="24" spans="1:6" x14ac:dyDescent="0.35">
      <c r="A24" s="68">
        <v>23</v>
      </c>
      <c r="B24" s="103" t="s">
        <v>109</v>
      </c>
      <c r="C24" s="66">
        <v>20085</v>
      </c>
      <c r="D24" s="66">
        <v>4408690.5</v>
      </c>
      <c r="E24" s="66">
        <f t="shared" si="1"/>
        <v>219.501643017177</v>
      </c>
      <c r="F24" s="67">
        <f t="shared" si="2"/>
        <v>3.8505810004308251E-3</v>
      </c>
    </row>
    <row r="25" spans="1:6" x14ac:dyDescent="0.35">
      <c r="A25" s="68">
        <v>24</v>
      </c>
      <c r="B25" s="103" t="s">
        <v>143</v>
      </c>
      <c r="C25" s="66">
        <v>18013.5</v>
      </c>
      <c r="D25" s="66">
        <v>5864320.4999999991</v>
      </c>
      <c r="E25" s="66">
        <f t="shared" si="1"/>
        <v>325.55141976850689</v>
      </c>
      <c r="F25" s="67">
        <f t="shared" si="2"/>
        <v>3.4534449017306779E-3</v>
      </c>
    </row>
    <row r="26" spans="1:6" x14ac:dyDescent="0.35">
      <c r="A26" s="68">
        <v>25</v>
      </c>
      <c r="B26" s="103" t="s">
        <v>129</v>
      </c>
      <c r="C26" s="66">
        <v>16345.78</v>
      </c>
      <c r="D26" s="66">
        <v>5227280.8655000003</v>
      </c>
      <c r="E26" s="66">
        <f t="shared" si="1"/>
        <v>319.7939079994959</v>
      </c>
      <c r="F26" s="67">
        <f t="shared" si="2"/>
        <v>3.1337191887090953E-3</v>
      </c>
    </row>
    <row r="27" spans="1:6" x14ac:dyDescent="0.35">
      <c r="A27" s="68">
        <v>26</v>
      </c>
      <c r="B27" s="103" t="s">
        <v>120</v>
      </c>
      <c r="C27" s="66">
        <v>10522.279999999999</v>
      </c>
      <c r="D27" s="66">
        <v>2766453.8183999998</v>
      </c>
      <c r="E27" s="66">
        <f t="shared" si="1"/>
        <v>262.91391394260557</v>
      </c>
      <c r="F27" s="67">
        <f t="shared" si="2"/>
        <v>2.0172711699882129E-3</v>
      </c>
    </row>
    <row r="28" spans="1:6" x14ac:dyDescent="0.35">
      <c r="A28" s="68">
        <v>27</v>
      </c>
      <c r="B28" s="103" t="s">
        <v>135</v>
      </c>
      <c r="C28" s="66">
        <v>10241.09</v>
      </c>
      <c r="D28" s="66">
        <v>3313416.8544999999</v>
      </c>
      <c r="E28" s="66">
        <f t="shared" si="1"/>
        <v>323.54142522915038</v>
      </c>
      <c r="F28" s="67">
        <f t="shared" si="2"/>
        <v>1.9633630359821817E-3</v>
      </c>
    </row>
    <row r="29" spans="1:6" x14ac:dyDescent="0.35">
      <c r="A29" s="68">
        <v>28</v>
      </c>
      <c r="B29" s="103" t="s">
        <v>148</v>
      </c>
      <c r="C29" s="66">
        <v>9675</v>
      </c>
      <c r="D29" s="66">
        <v>3133325.25</v>
      </c>
      <c r="E29" s="66">
        <f t="shared" si="1"/>
        <v>323.85790697674418</v>
      </c>
      <c r="F29" s="67">
        <f t="shared" si="2"/>
        <v>1.8548355080492025E-3</v>
      </c>
    </row>
    <row r="30" spans="1:6" x14ac:dyDescent="0.35">
      <c r="A30" s="68">
        <v>29</v>
      </c>
      <c r="B30" s="103" t="s">
        <v>133</v>
      </c>
      <c r="C30" s="66">
        <v>7699.5</v>
      </c>
      <c r="D30" s="66">
        <v>2567500.125</v>
      </c>
      <c r="E30" s="66">
        <f t="shared" si="1"/>
        <v>333.46322813169684</v>
      </c>
      <c r="F30" s="67">
        <f t="shared" si="2"/>
        <v>1.4761039787312491E-3</v>
      </c>
    </row>
    <row r="31" spans="1:6" x14ac:dyDescent="0.35">
      <c r="A31" s="68">
        <v>30</v>
      </c>
      <c r="B31" s="103" t="s">
        <v>145</v>
      </c>
      <c r="C31" s="66">
        <v>6619.5</v>
      </c>
      <c r="D31" s="66">
        <v>2182470.1087500001</v>
      </c>
      <c r="E31" s="66">
        <f t="shared" si="1"/>
        <v>329.70316621346024</v>
      </c>
      <c r="F31" s="67">
        <f t="shared" si="2"/>
        <v>1.2690525731815707E-3</v>
      </c>
    </row>
    <row r="32" spans="1:6" x14ac:dyDescent="0.35">
      <c r="A32" s="68">
        <v>31</v>
      </c>
      <c r="B32" s="103" t="s">
        <v>112</v>
      </c>
      <c r="C32" s="66">
        <v>5987.15</v>
      </c>
      <c r="D32" s="66">
        <v>1925160.1625000001</v>
      </c>
      <c r="E32" s="66">
        <f t="shared" si="1"/>
        <v>321.54867716693252</v>
      </c>
      <c r="F32" s="67">
        <f t="shared" si="2"/>
        <v>1.1478220580895899E-3</v>
      </c>
    </row>
    <row r="33" spans="1:6" x14ac:dyDescent="0.35">
      <c r="A33" s="68">
        <v>32</v>
      </c>
      <c r="B33" s="103" t="s">
        <v>101</v>
      </c>
      <c r="C33" s="66">
        <v>5872.5</v>
      </c>
      <c r="D33" s="66">
        <v>2005306.5</v>
      </c>
      <c r="E33" s="66">
        <f t="shared" si="1"/>
        <v>341.47407407407405</v>
      </c>
      <c r="F33" s="67">
        <f t="shared" si="2"/>
        <v>1.1258420176763764E-3</v>
      </c>
    </row>
    <row r="34" spans="1:6" x14ac:dyDescent="0.35">
      <c r="A34" s="68">
        <v>33</v>
      </c>
      <c r="B34" s="103" t="s">
        <v>139</v>
      </c>
      <c r="C34" s="66">
        <v>4762.5</v>
      </c>
      <c r="D34" s="66">
        <v>1482495.75</v>
      </c>
      <c r="E34" s="66">
        <f t="shared" si="1"/>
        <v>311.28519685039367</v>
      </c>
      <c r="F34" s="67">
        <f t="shared" si="2"/>
        <v>9.1303918419476256E-4</v>
      </c>
    </row>
    <row r="35" spans="1:6" x14ac:dyDescent="0.35">
      <c r="A35" s="68">
        <v>34</v>
      </c>
      <c r="B35" s="103" t="s">
        <v>104</v>
      </c>
      <c r="C35" s="66">
        <v>3630.88</v>
      </c>
      <c r="D35" s="66">
        <v>1139146.7464999999</v>
      </c>
      <c r="E35" s="66">
        <f t="shared" si="1"/>
        <v>313.73847290464016</v>
      </c>
      <c r="F35" s="67">
        <f t="shared" si="2"/>
        <v>6.9609148831686711E-4</v>
      </c>
    </row>
    <row r="36" spans="1:6" x14ac:dyDescent="0.35">
      <c r="A36" s="68">
        <v>35</v>
      </c>
      <c r="B36" s="103" t="s">
        <v>160</v>
      </c>
      <c r="C36" s="66">
        <v>3389.16</v>
      </c>
      <c r="D36" s="66">
        <v>1015739.682</v>
      </c>
      <c r="E36" s="66">
        <f t="shared" si="1"/>
        <v>299.70248734199629</v>
      </c>
      <c r="F36" s="67">
        <f t="shared" si="2"/>
        <v>6.4975031632661859E-4</v>
      </c>
    </row>
    <row r="37" spans="1:6" x14ac:dyDescent="0.35">
      <c r="A37" s="68">
        <v>36</v>
      </c>
      <c r="B37" s="103" t="s">
        <v>151</v>
      </c>
      <c r="C37" s="66">
        <v>3367.5</v>
      </c>
      <c r="D37" s="66">
        <v>1178311.5</v>
      </c>
      <c r="E37" s="66">
        <f t="shared" si="1"/>
        <v>349.90690423162584</v>
      </c>
      <c r="F37" s="67">
        <f t="shared" si="2"/>
        <v>6.455977853597612E-4</v>
      </c>
    </row>
    <row r="38" spans="1:6" x14ac:dyDescent="0.35">
      <c r="A38" s="68">
        <v>37</v>
      </c>
      <c r="B38" s="103" t="s">
        <v>136</v>
      </c>
      <c r="C38" s="66">
        <v>2887.5</v>
      </c>
      <c r="D38" s="66">
        <v>933322.5</v>
      </c>
      <c r="E38" s="66">
        <f t="shared" si="1"/>
        <v>323.22857142857146</v>
      </c>
      <c r="F38" s="67">
        <f t="shared" si="2"/>
        <v>5.53574938448793E-4</v>
      </c>
    </row>
    <row r="39" spans="1:6" x14ac:dyDescent="0.35">
      <c r="A39" s="68">
        <v>38</v>
      </c>
      <c r="B39" s="103" t="s">
        <v>163</v>
      </c>
      <c r="C39" s="66">
        <v>2829</v>
      </c>
      <c r="D39" s="66">
        <v>851865</v>
      </c>
      <c r="E39" s="66">
        <f t="shared" si="1"/>
        <v>301.11876988335104</v>
      </c>
      <c r="F39" s="67">
        <f t="shared" si="2"/>
        <v>5.4235965398151875E-4</v>
      </c>
    </row>
    <row r="40" spans="1:6" x14ac:dyDescent="0.35">
      <c r="A40" s="68">
        <v>39</v>
      </c>
      <c r="B40" s="103" t="s">
        <v>130</v>
      </c>
      <c r="C40" s="66">
        <v>2475.66</v>
      </c>
      <c r="D40" s="66">
        <v>796667.05799999996</v>
      </c>
      <c r="E40" s="66">
        <f t="shared" si="1"/>
        <v>321.79986670221274</v>
      </c>
      <c r="F40" s="67">
        <f t="shared" si="2"/>
        <v>4.7461933579918231E-4</v>
      </c>
    </row>
    <row r="41" spans="1:6" x14ac:dyDescent="0.35">
      <c r="A41" s="68">
        <v>40</v>
      </c>
      <c r="B41" s="103" t="s">
        <v>150</v>
      </c>
      <c r="C41" s="66">
        <v>2475</v>
      </c>
      <c r="D41" s="66">
        <v>789463.125</v>
      </c>
      <c r="E41" s="66">
        <f t="shared" si="1"/>
        <v>318.97500000000002</v>
      </c>
      <c r="F41" s="67">
        <f t="shared" si="2"/>
        <v>4.7449280438467971E-4</v>
      </c>
    </row>
    <row r="42" spans="1:6" x14ac:dyDescent="0.35">
      <c r="A42" s="68">
        <v>41</v>
      </c>
      <c r="B42" s="103" t="s">
        <v>149</v>
      </c>
      <c r="C42" s="66">
        <v>2407.5</v>
      </c>
      <c r="D42" s="66">
        <v>833200.59</v>
      </c>
      <c r="E42" s="66">
        <f t="shared" si="1"/>
        <v>346.08539563862928</v>
      </c>
      <c r="F42" s="67">
        <f t="shared" si="2"/>
        <v>4.6155209153782485E-4</v>
      </c>
    </row>
    <row r="43" spans="1:6" x14ac:dyDescent="0.35">
      <c r="A43" s="68">
        <v>42</v>
      </c>
      <c r="B43" s="103" t="s">
        <v>161</v>
      </c>
      <c r="C43" s="66">
        <v>2062.5</v>
      </c>
      <c r="D43" s="66">
        <v>633847.5</v>
      </c>
      <c r="E43" s="66">
        <f t="shared" si="1"/>
        <v>307.32</v>
      </c>
      <c r="F43" s="67">
        <f t="shared" si="2"/>
        <v>3.9541067032056643E-4</v>
      </c>
    </row>
    <row r="44" spans="1:6" x14ac:dyDescent="0.35">
      <c r="A44" s="68">
        <v>43</v>
      </c>
      <c r="B44" s="103" t="s">
        <v>162</v>
      </c>
      <c r="C44" s="66">
        <v>1282.5</v>
      </c>
      <c r="D44" s="66">
        <v>406600.875</v>
      </c>
      <c r="E44" s="66">
        <f t="shared" si="1"/>
        <v>317.03771929824563</v>
      </c>
      <c r="F44" s="67">
        <f t="shared" si="2"/>
        <v>2.4587354409024315E-4</v>
      </c>
    </row>
    <row r="45" spans="1:6" x14ac:dyDescent="0.35">
      <c r="A45" s="68">
        <v>44</v>
      </c>
      <c r="B45" s="103" t="s">
        <v>164</v>
      </c>
      <c r="C45" s="66">
        <v>1153.7</v>
      </c>
      <c r="D45" s="66">
        <v>378694.96828999993</v>
      </c>
      <c r="E45" s="66">
        <f t="shared" si="1"/>
        <v>328.2438834098985</v>
      </c>
      <c r="F45" s="67">
        <f t="shared" si="2"/>
        <v>2.2118074683580001E-4</v>
      </c>
    </row>
    <row r="46" spans="1:6" x14ac:dyDescent="0.35">
      <c r="A46" s="68">
        <v>45</v>
      </c>
      <c r="B46" s="103" t="s">
        <v>131</v>
      </c>
      <c r="C46" s="66">
        <v>949.56</v>
      </c>
      <c r="D46" s="66">
        <v>279171.37200000003</v>
      </c>
      <c r="E46" s="66">
        <f t="shared" si="1"/>
        <v>294.00077088335655</v>
      </c>
      <c r="F46" s="67">
        <f t="shared" si="2"/>
        <v>1.8204419690162282E-4</v>
      </c>
    </row>
    <row r="47" spans="1:6" x14ac:dyDescent="0.35">
      <c r="A47" s="68">
        <v>46</v>
      </c>
      <c r="B47" s="103" t="s">
        <v>140</v>
      </c>
      <c r="C47" s="66">
        <v>855</v>
      </c>
      <c r="D47" s="66">
        <v>281970.45</v>
      </c>
      <c r="E47" s="66">
        <f t="shared" si="1"/>
        <v>329.79</v>
      </c>
      <c r="F47" s="67">
        <f t="shared" si="2"/>
        <v>1.6391569606016208E-4</v>
      </c>
    </row>
    <row r="48" spans="1:6" x14ac:dyDescent="0.35">
      <c r="A48" s="68">
        <v>47</v>
      </c>
      <c r="B48" s="103" t="s">
        <v>153</v>
      </c>
      <c r="C48" s="66">
        <v>825</v>
      </c>
      <c r="D48" s="66">
        <v>260431.875</v>
      </c>
      <c r="E48" s="66">
        <f t="shared" si="1"/>
        <v>315.67500000000001</v>
      </c>
      <c r="F48" s="67">
        <f t="shared" si="2"/>
        <v>1.5816426812822657E-4</v>
      </c>
    </row>
    <row r="49" spans="1:6" x14ac:dyDescent="0.35">
      <c r="A49" s="68">
        <v>48</v>
      </c>
      <c r="B49" s="103" t="s">
        <v>169</v>
      </c>
      <c r="C49" s="66">
        <v>825</v>
      </c>
      <c r="D49" s="66">
        <v>283098.75</v>
      </c>
      <c r="E49" s="66">
        <f t="shared" si="1"/>
        <v>343.15</v>
      </c>
      <c r="F49" s="67">
        <f t="shared" si="2"/>
        <v>1.5816426812822657E-4</v>
      </c>
    </row>
    <row r="50" spans="1:6" x14ac:dyDescent="0.35">
      <c r="A50" s="68">
        <v>49</v>
      </c>
      <c r="B50" s="103" t="s">
        <v>144</v>
      </c>
      <c r="C50" s="66">
        <v>825</v>
      </c>
      <c r="D50" s="66">
        <v>265876.875</v>
      </c>
      <c r="E50" s="66">
        <f t="shared" si="1"/>
        <v>322.27499999999998</v>
      </c>
      <c r="F50" s="67">
        <f t="shared" si="2"/>
        <v>1.5816426812822657E-4</v>
      </c>
    </row>
    <row r="51" spans="1:6" x14ac:dyDescent="0.35">
      <c r="A51" s="68">
        <v>50</v>
      </c>
      <c r="B51" s="103" t="s">
        <v>176</v>
      </c>
      <c r="C51" s="66">
        <v>717.5</v>
      </c>
      <c r="D51" s="66">
        <v>169114.75</v>
      </c>
      <c r="E51" s="66">
        <f t="shared" si="1"/>
        <v>235.7</v>
      </c>
      <c r="F51" s="67">
        <f t="shared" si="2"/>
        <v>1.3755498470545765E-4</v>
      </c>
    </row>
    <row r="52" spans="1:6" x14ac:dyDescent="0.35">
      <c r="A52" s="68">
        <v>51</v>
      </c>
      <c r="B52" s="103" t="s">
        <v>156</v>
      </c>
      <c r="C52" s="66">
        <v>501.63</v>
      </c>
      <c r="D52" s="66">
        <v>153901.99050000001</v>
      </c>
      <c r="E52" s="66">
        <f t="shared" si="1"/>
        <v>306.80380061001142</v>
      </c>
      <c r="F52" s="67">
        <f t="shared" si="2"/>
        <v>9.6169626449893689E-5</v>
      </c>
    </row>
    <row r="53" spans="1:6" x14ac:dyDescent="0.35">
      <c r="A53" s="68">
        <v>52</v>
      </c>
      <c r="B53" s="103" t="s">
        <v>177</v>
      </c>
      <c r="C53" s="66">
        <v>427.5</v>
      </c>
      <c r="D53" s="66">
        <v>126775.125</v>
      </c>
      <c r="E53" s="66">
        <f t="shared" si="1"/>
        <v>296.55</v>
      </c>
      <c r="F53" s="67">
        <f t="shared" si="2"/>
        <v>8.1957848030081041E-5</v>
      </c>
    </row>
    <row r="54" spans="1:6" x14ac:dyDescent="0.35">
      <c r="A54" s="68">
        <v>53</v>
      </c>
      <c r="B54" s="103" t="s">
        <v>194</v>
      </c>
      <c r="C54" s="66">
        <v>427.5</v>
      </c>
      <c r="D54" s="66">
        <v>165186</v>
      </c>
      <c r="E54" s="66">
        <f t="shared" si="1"/>
        <v>386.4</v>
      </c>
      <c r="F54" s="67">
        <f t="shared" si="2"/>
        <v>8.1957848030081041E-5</v>
      </c>
    </row>
    <row r="55" spans="1:6" x14ac:dyDescent="0.35">
      <c r="A55" s="68">
        <v>54</v>
      </c>
      <c r="B55" s="103" t="s">
        <v>185</v>
      </c>
      <c r="C55" s="66">
        <v>418.5</v>
      </c>
      <c r="D55" s="66">
        <v>123457.5</v>
      </c>
      <c r="E55" s="66">
        <f t="shared" si="1"/>
        <v>295</v>
      </c>
      <c r="F55" s="67">
        <f t="shared" si="2"/>
        <v>8.0232419650500385E-5</v>
      </c>
    </row>
    <row r="56" spans="1:6" x14ac:dyDescent="0.35">
      <c r="A56" s="68">
        <v>55</v>
      </c>
      <c r="B56" s="103" t="s">
        <v>146</v>
      </c>
      <c r="C56" s="66">
        <v>135</v>
      </c>
      <c r="D56" s="66">
        <v>47715</v>
      </c>
      <c r="E56" s="66">
        <f t="shared" si="1"/>
        <v>353.44444444444446</v>
      </c>
      <c r="F56" s="67">
        <f t="shared" si="2"/>
        <v>2.5881425693709803E-5</v>
      </c>
    </row>
    <row r="57" spans="1:6" x14ac:dyDescent="0.35">
      <c r="A57" s="68">
        <v>56</v>
      </c>
      <c r="B57" s="103" t="s">
        <v>195</v>
      </c>
      <c r="C57" s="66">
        <v>90</v>
      </c>
      <c r="D57" s="66">
        <v>32081.399999999998</v>
      </c>
      <c r="E57" s="66">
        <f t="shared" si="1"/>
        <v>356.46</v>
      </c>
      <c r="F57" s="67">
        <f t="shared" si="2"/>
        <v>1.7254283795806535E-5</v>
      </c>
    </row>
    <row r="58" spans="1:6" x14ac:dyDescent="0.35">
      <c r="A58" s="68">
        <v>57</v>
      </c>
      <c r="B58" s="103" t="s">
        <v>189</v>
      </c>
      <c r="C58" s="66">
        <v>30</v>
      </c>
      <c r="D58" s="66">
        <v>8721</v>
      </c>
      <c r="E58" s="66">
        <f t="shared" ref="E58:E60" si="3">D58/C58</f>
        <v>290.7</v>
      </c>
      <c r="F58" s="67">
        <f t="shared" ref="F58:F60" si="4">C58/$C$60</f>
        <v>5.7514279319355118E-6</v>
      </c>
    </row>
    <row r="59" spans="1:6" x14ac:dyDescent="0.35">
      <c r="A59" s="68">
        <v>58</v>
      </c>
      <c r="B59" s="103" t="s">
        <v>106</v>
      </c>
      <c r="C59" s="66">
        <v>17.28</v>
      </c>
      <c r="D59" s="66">
        <v>33985.207160999998</v>
      </c>
      <c r="E59" s="66">
        <f t="shared" si="3"/>
        <v>1966.7365255208331</v>
      </c>
      <c r="F59" s="67">
        <f t="shared" si="4"/>
        <v>3.312822488794855E-6</v>
      </c>
    </row>
    <row r="60" spans="1:6" x14ac:dyDescent="0.35">
      <c r="A60" s="104"/>
      <c r="B60" s="102" t="s">
        <v>49</v>
      </c>
      <c r="C60" s="100">
        <v>5216095.9600000037</v>
      </c>
      <c r="D60" s="100">
        <v>1705596209.8474829</v>
      </c>
      <c r="E60" s="105">
        <f t="shared" si="3"/>
        <v>326.9871227306719</v>
      </c>
      <c r="F60" s="106">
        <f t="shared" si="4"/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H1:H1048576 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2026-05-08T15:05:43Z</dcterms:modified>
</cp:coreProperties>
</file>