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8" i="4" l="1"/>
  <c r="F58" i="4"/>
  <c r="E59" i="4"/>
  <c r="F59" i="4"/>
  <c r="E60" i="4"/>
  <c r="F60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2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<sst xmlns="http://schemas.openxmlformats.org/spreadsheetml/2006/main" count="212" uniqueCount="197">
  <si>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</si>
  <si>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</si>
  <si>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</si>
  <si>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</si>
  <si>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</si>
  <si>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</si>
  <si>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</si>
  <si>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</si>
  <si>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</si>
  <si>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</si>
  <si>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</si>
  <si>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</si>
  <si>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</si>
  <si>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</si>
  <si>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</si>
  <si>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</si>
  <si>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</si>
  <si>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</si>
  <si>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</si>
  <si>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</si>
  <si>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</si>
  <si>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</si>
  <si>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</si>
  <si>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</si>
  <si>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</si>
  <si>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</si>
  <si>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</si>
  <si>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</si>
  <si>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</si>
  <si>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</si>
  <si>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</si>
  <si>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</si>
  <si>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</si>
  <si>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</si>
  <si>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</si>
  <si>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</si>
  <si>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</si>
  <si>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</si>
  <si>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</si>
  <si>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</si>
  <si>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</si>
  <si>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</si>
  <si>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</si>
  <si>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</si>
  <si>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</si>
  <si>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</si>
  <si>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</si>
  <si>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</si>
  <si>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</si>
  <si>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</si>
  <si>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</si>
  <si>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</si>
  <si>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</si>
  <si>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</si>
  <si>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</si>
  <si>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</si>
  <si>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</si>
  <si>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</si>
  <si>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</si>
  <si>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</si>
  <si>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</si>
  <si>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</si>
  <si>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</si>
  <si>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</si>
  <si>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</si>
  <si>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</si>
  <si>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</si>
  <si>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</si>
  <si>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</si>
  <si>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</si>
  <si>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</si>
  <si>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</si>
  <si>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</si>
  <si>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</si>
  <si>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</si>
  <si>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</si>
  <si>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</si>
  <si>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</si>
  <si>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</si>
  <si>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</si>
  <si>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</si>
  <si>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</si>
  <si>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</si>
  <si>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</si>
  <si>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</si>
  <si>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</si>
  <si>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</si>
  <si>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</si>
  <si>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</si>
  <si>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</si>
  <si>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</si>
  <si>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</si>
  <si>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</si>
  <si>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</si>
  <si>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</si>
  <si>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</si>
  <si>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</si>
  <si>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</si>
  <si>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</si>
  <si>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</si>
  <si>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</si>
  <si>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</si>
  <si>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</si>
  <si>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</si>
  <si>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</si>
  <si>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</si>
  <si>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</si>
  <si>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</si>
  <si>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</si>
  <si>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</si>
  <si>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</si>
  <si>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</si>
  <si>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</si>
  <si>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</si>
  <si>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</si>
  <si>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</si>
  <si>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</si>
  <si>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</si>
  <si>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</si>
  <si>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</si>
  <si>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</si>
  <si>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</si>
  <si>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</si>
  <si>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</si>
  <si>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</si>
  <si>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</si>
  <si>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</si>
  <si>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</si>
  <si>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</si>
  <si>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</si>
  <si>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</si>
  <si>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</si>
  <si>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</si>
  <si>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</si>
  <si>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</si>
  <si>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</si>
  <si>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</si>
  <si>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</si>
  <si>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</si>
  <si>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</si>
  <si>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</si>
  <si>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</si>
  <si>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</si>
  <si>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</si>
  <si>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</si>
  <si>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</si>
  <si>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</si>
  <si>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</si>
  <si>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</si>
  <si>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</si>
  <si>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</si>
  <si>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</si>
  <si>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</si>
  <si>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</si>
  <si>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</si>
  <si>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</si>
  <si>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</si>
  <si>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</si>
  <si>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</si>
  <si>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</si>
  <si>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</si>
  <si>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</si>
  <si>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</si>
  <si>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</si>
  <si>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</si>
  <si>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</si>
  <si>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</si>
  <si>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</si>
  <si>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</si>
  <si>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</si>
  <si>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</si>
  <si>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</si>
  <si>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</si>
  <si>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</si>
  <si>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</si>
  <si>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</si>
  <si>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</si>
  <si>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</si>
  <si>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</si>
  <si>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</si>
  <si>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</si>
  <si>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</si>
  <si>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</si>
  <si>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</si>
  <si>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</si>
  <si>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</si>
  <si>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</si>
  <si>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</si>
  <si>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</si>
  <si>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</si>
  <si>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MAYO*</t>
  </si>
  <si>
    <t>DELAFINCAH</t>
  </si>
  <si>
    <t>INVERSIONES JERUSALEN</t>
  </si>
  <si>
    <t>SAN MARCOS</t>
  </si>
  <si>
    <t>OMAN</t>
  </si>
  <si>
    <t>ABU DHABI</t>
  </si>
  <si>
    <t>ROGER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</si>
</sst>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5116988.26</c:v>
                </c:pt>
                <c:pt idx="1">
                  <c:v>4044454.79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6393415.9300000062</c:v>
                </c:pt>
                <c:pt idx="1">
                  <c:v>5439574.1300000325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1276427.6700000064</c:v>
                </c:pt>
                <c:pt idx="1">
                  <c:v>1395119.3400000324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3"/>
      <c r="L1" s="113"/>
      <c r="M1" s="113"/>
      <c r="N1" s="113"/>
      <c r="O1" s="113"/>
      <c r="P1" s="113"/>
      <c r="Q1" s="113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4" t="s">
        <v>2</v>
      </c>
      <c r="B4" s="85" t="s">
        <v>87</v>
      </c>
      <c r="C4" s="85" t="s">
        <v>105</v>
      </c>
      <c r="D4" s="114" t="s">
        <v>3</v>
      </c>
      <c r="E4" s="116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5"/>
      <c r="B5" s="86" t="s">
        <v>5</v>
      </c>
      <c r="C5" s="86" t="s">
        <v>5</v>
      </c>
      <c r="D5" s="115"/>
      <c r="E5" s="117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4429667.09</v>
      </c>
      <c r="C6" s="34">
        <v>5670131.870000002</v>
      </c>
      <c r="D6" s="91">
        <v>1240464.7800000021</v>
      </c>
      <c r="E6" s="92">
        <v>0.28003566742077723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5116988.26</v>
      </c>
      <c r="C7" s="34">
        <v>6393415.9300000062</v>
      </c>
      <c r="D7" s="91">
        <v>1276427.6700000064</v>
      </c>
      <c r="E7" s="92">
        <v>0.24944901280660872</v>
      </c>
      <c r="F7" s="35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x14ac:dyDescent="0.35">
      <c r="A8" s="44" t="s">
        <v>16</v>
      </c>
      <c r="B8" s="46">
        <v>4044454.79</v>
      </c>
      <c r="C8" s="46">
        <v>5439574.1300000325</v>
      </c>
      <c r="D8" s="93">
        <v>1395119.3400000324</v>
      </c>
      <c r="E8" s="94">
        <v>0.34494620719942143</v>
      </c>
      <c r="F8" s="3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x14ac:dyDescent="0.35">
      <c r="A9" s="30" t="s">
        <v>6</v>
      </c>
      <c r="B9" s="30"/>
      <c r="C9" s="30"/>
      <c r="D9" s="31"/>
      <c r="E9" s="31"/>
      <c r="F9" s="30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35">
      <c r="A10" s="30" t="s">
        <v>7</v>
      </c>
      <c r="B10" s="30"/>
      <c r="C10" s="36"/>
      <c r="D10" s="31"/>
      <c r="E10" s="31"/>
      <c r="F10" s="30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x14ac:dyDescent="0.35">
      <c r="A11" s="30" t="s">
        <v>115</v>
      </c>
      <c r="B11" s="36">
        <v>174647.21000000002</v>
      </c>
      <c r="C11" s="37" t="s">
        <v>41</v>
      </c>
      <c r="D11" s="31"/>
      <c r="E11" s="31"/>
      <c r="F11" s="30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5.75" customHeight="1" x14ac:dyDescent="0.35">
      <c r="A12" s="30"/>
      <c r="B12" s="30"/>
      <c r="C12" s="30"/>
      <c r="D12" s="31"/>
      <c r="E12" s="31"/>
      <c r="F12" s="30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5.75" customHeight="1" x14ac:dyDescent="0.35">
      <c r="A13" s="112" t="s">
        <v>8</v>
      </c>
      <c r="B13" s="112"/>
      <c r="C13" s="112"/>
      <c r="D13" s="112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87</v>
      </c>
      <c r="N14" s="63" t="s">
        <v>105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5495484.660000002</v>
      </c>
      <c r="C15" s="33">
        <v>1248938272.4427495</v>
      </c>
      <c r="D15" s="42">
        <v>227.26626489077472</v>
      </c>
      <c r="E15" s="40">
        <v>33068451392.020004</v>
      </c>
      <c r="F15" s="33">
        <v>6017.3858063357766</v>
      </c>
      <c r="J15" s="4"/>
      <c r="K15" s="63"/>
      <c r="L15" s="47" t="s">
        <v>15</v>
      </c>
      <c r="M15" s="64">
        <f>+B7</f>
        <v>5116988.26</v>
      </c>
      <c r="N15" s="64">
        <f>+C7</f>
        <v>6393415.9300000062</v>
      </c>
      <c r="O15" s="65">
        <f>D7</f>
        <v>1276427.6700000064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6393415.9300000062</v>
      </c>
      <c r="C16" s="33">
        <v>2043290293.0302019</v>
      </c>
      <c r="D16" s="42">
        <v>319.59289297015903</v>
      </c>
      <c r="E16" s="34">
        <v>54028052219.4729</v>
      </c>
      <c r="F16" s="33">
        <v>8450.576782585902</v>
      </c>
      <c r="G16" s="29"/>
      <c r="J16" s="4"/>
      <c r="K16" s="63"/>
      <c r="L16" s="47" t="s">
        <v>16</v>
      </c>
      <c r="M16" s="64">
        <f>+B8</f>
        <v>4044454.79</v>
      </c>
      <c r="N16" s="64">
        <f>+C8</f>
        <v>5439574.1300000325</v>
      </c>
      <c r="O16" s="65">
        <f>D8</f>
        <v>1395119.3400000324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5439574.1300000325</v>
      </c>
      <c r="C17" s="44">
        <v>1770579303.5315416</v>
      </c>
      <c r="D17" s="45">
        <v>325.49961839228229</v>
      </c>
      <c r="E17" s="46">
        <v>46874690007.814278</v>
      </c>
      <c r="F17" s="44">
        <v>8617.345565582722</v>
      </c>
      <c r="G17" s="29"/>
      <c r="J17" s="11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35">
      <c r="A2" s="78" t="s">
        <v>7</v>
      </c>
      <c r="B2" s="120" t="s">
        <v>88</v>
      </c>
      <c r="C2" s="120"/>
      <c r="D2" s="120"/>
      <c r="E2" s="120" t="s">
        <v>114</v>
      </c>
      <c r="F2" s="120"/>
      <c r="G2" s="120"/>
      <c r="H2" s="121" t="s">
        <v>18</v>
      </c>
      <c r="I2" s="122"/>
      <c r="J2" s="123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123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132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154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172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181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186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182</v>
      </c>
      <c r="B10" s="51">
        <v>719682.38</v>
      </c>
      <c r="C10" s="51">
        <v>270698674.64590204</v>
      </c>
      <c r="D10" s="49">
        <v>376.13630980642051</v>
      </c>
      <c r="E10" s="51">
        <v>995354.18</v>
      </c>
      <c r="F10" s="70">
        <v>294246883.24000001</v>
      </c>
      <c r="G10" s="101">
        <v>295.6202818578609</v>
      </c>
      <c r="H10" s="50">
        <v>275671.80000000005</v>
      </c>
      <c r="I10" s="52">
        <v>23548208.594097972</v>
      </c>
      <c r="J10" s="90">
        <v>0.38304647669712305</v>
      </c>
    </row>
    <row r="11" spans="1:10" x14ac:dyDescent="0.35">
      <c r="A11" s="48" t="s">
        <v>190</v>
      </c>
      <c r="B11" s="51">
        <v>993955.9</v>
      </c>
      <c r="C11" s="51">
        <v>368883908.52725595</v>
      </c>
      <c r="D11" s="49">
        <v>371.12703745433367</v>
      </c>
      <c r="E11" s="51">
        <v>654636.07999999996</v>
      </c>
      <c r="F11" s="70">
        <v>186961005.28999999</v>
      </c>
      <c r="G11" s="101">
        <v>285.59532693340094</v>
      </c>
      <c r="H11" s="50">
        <v>-339319.82000000007</v>
      </c>
      <c r="I11" s="52">
        <v>-181922903.23725596</v>
      </c>
      <c r="J11" s="110">
        <v>-0.34138317404222868</v>
      </c>
    </row>
    <row r="12" spans="1:10" x14ac:dyDescent="0.35">
      <c r="A12" s="48" t="s">
        <v>84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85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86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89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5439574.1299999999</v>
      </c>
      <c r="F16" s="80">
        <v>1770579303.5267279</v>
      </c>
      <c r="G16" s="81">
        <v>325.49961839139934</v>
      </c>
      <c r="H16" s="82"/>
      <c r="I16" s="83"/>
      <c r="J16" s="84"/>
    </row>
    <row r="17" spans="1:10" x14ac:dyDescent="0.35">
      <c r="A17" s="53" t="s">
        <v>127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4" t="s">
        <v>25</v>
      </c>
      <c r="C1" s="124"/>
      <c r="D1" s="124"/>
      <c r="E1" s="124"/>
      <c r="F1" s="124"/>
      <c r="G1" s="124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994327.22000000009</v>
      </c>
      <c r="E3" s="4">
        <v>1050477.2200000002</v>
      </c>
      <c r="F3" s="4">
        <v>1336825.1000000001</v>
      </c>
      <c r="G3" s="4">
        <v>1045925.59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799298.19</v>
      </c>
      <c r="G4" s="4">
        <v>687332.49000000057</v>
      </c>
    </row>
    <row r="5" spans="1:7" x14ac:dyDescent="0.35">
      <c r="A5" s="1">
        <v>3</v>
      </c>
      <c r="B5" s="1" t="s">
        <v>31</v>
      </c>
      <c r="C5" s="4">
        <v>2923.14</v>
      </c>
      <c r="D5" s="4">
        <v>682000</v>
      </c>
      <c r="E5" s="4">
        <v>684923.14</v>
      </c>
      <c r="F5" s="4">
        <v>703721.83999999985</v>
      </c>
      <c r="G5" s="4">
        <v>655844.16999999969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435621.88</v>
      </c>
      <c r="E6" s="4">
        <v>448702.73</v>
      </c>
      <c r="F6" s="4">
        <v>577615.32000000007</v>
      </c>
      <c r="G6" s="4">
        <v>443828.52000000014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329185.64</v>
      </c>
      <c r="E7" s="4">
        <v>338259.17000000004</v>
      </c>
      <c r="F7" s="4">
        <v>351971.47000000009</v>
      </c>
      <c r="G7" s="4">
        <v>338008.92000000074</v>
      </c>
    </row>
    <row r="8" spans="1:7" x14ac:dyDescent="0.35">
      <c r="A8" s="1">
        <v>6</v>
      </c>
      <c r="B8" s="1" t="s">
        <v>37</v>
      </c>
      <c r="C8" s="4">
        <v>10927.11</v>
      </c>
      <c r="D8" s="4">
        <v>325000</v>
      </c>
      <c r="E8" s="4">
        <v>335927.11</v>
      </c>
      <c r="F8" s="4">
        <v>383512.35</v>
      </c>
      <c r="G8" s="4">
        <v>326737.51999999903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295631</v>
      </c>
      <c r="E9" s="4">
        <v>307580.11</v>
      </c>
      <c r="F9" s="4">
        <v>358138.96</v>
      </c>
      <c r="G9" s="4">
        <v>291118.5399999998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249861.32</v>
      </c>
      <c r="E10" s="4">
        <v>250782</v>
      </c>
      <c r="F10" s="4">
        <v>229695</v>
      </c>
      <c r="G10" s="4">
        <v>218886</v>
      </c>
    </row>
    <row r="11" spans="1:7" x14ac:dyDescent="0.35">
      <c r="A11" s="1">
        <v>9</v>
      </c>
      <c r="B11" s="1" t="s">
        <v>32</v>
      </c>
      <c r="C11" s="4">
        <v>0</v>
      </c>
      <c r="D11" s="4">
        <v>201240.61000000002</v>
      </c>
      <c r="E11" s="4">
        <v>201240.61000000002</v>
      </c>
      <c r="F11" s="4">
        <v>208119.46999999997</v>
      </c>
      <c r="G11" s="4">
        <v>175566.65999999997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134466.89000000001</v>
      </c>
      <c r="E12" s="4">
        <v>134694.41</v>
      </c>
      <c r="F12" s="4">
        <v>130012.93000000001</v>
      </c>
      <c r="G12" s="4">
        <v>129476.38999999994</v>
      </c>
    </row>
    <row r="13" spans="1:7" x14ac:dyDescent="0.35">
      <c r="A13" s="1">
        <v>11</v>
      </c>
      <c r="B13" s="20" t="s">
        <v>116</v>
      </c>
      <c r="C13" s="4">
        <v>0</v>
      </c>
      <c r="D13" s="4">
        <v>115205.05000000002</v>
      </c>
      <c r="E13" s="4">
        <v>115205.05000000002</v>
      </c>
      <c r="F13" s="4">
        <v>125059.62000000001</v>
      </c>
      <c r="G13" s="4">
        <v>115204.59000000005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101497.52</v>
      </c>
      <c r="E14" s="4">
        <v>102276.67</v>
      </c>
      <c r="F14" s="4">
        <v>105561.34000000001</v>
      </c>
      <c r="G14" s="4">
        <v>95946.950000000026</v>
      </c>
    </row>
    <row r="15" spans="1:7" x14ac:dyDescent="0.35">
      <c r="A15" s="1">
        <v>13</v>
      </c>
      <c r="B15" s="1" t="s">
        <v>77</v>
      </c>
      <c r="C15" s="4">
        <v>0</v>
      </c>
      <c r="D15" s="4">
        <v>79156.5</v>
      </c>
      <c r="E15" s="4">
        <v>79156.5</v>
      </c>
      <c r="F15" s="4">
        <v>107584.5</v>
      </c>
      <c r="G15" s="4">
        <v>82131.489999999991</v>
      </c>
    </row>
    <row r="16" spans="1:7" x14ac:dyDescent="0.35">
      <c r="A16" s="1">
        <v>14</v>
      </c>
      <c r="B16" s="1" t="s">
        <v>117</v>
      </c>
      <c r="C16" s="4">
        <v>0</v>
      </c>
      <c r="D16" s="4">
        <v>81660.64999999998</v>
      </c>
      <c r="E16" s="4">
        <v>81660.64999999998</v>
      </c>
      <c r="F16" s="4">
        <v>82681.749999999971</v>
      </c>
      <c r="G16" s="4">
        <v>81660.490000000078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73123.159999999989</v>
      </c>
      <c r="E17" s="4">
        <v>73513.999999999985</v>
      </c>
      <c r="F17" s="4">
        <v>73554.5</v>
      </c>
      <c r="G17" s="4">
        <v>73509.279999999999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70481.109999999986</v>
      </c>
      <c r="E18" s="4">
        <v>70676.109999999986</v>
      </c>
      <c r="F18" s="4">
        <v>92292.409999999989</v>
      </c>
      <c r="G18" s="4">
        <v>70676.109999999971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67585.829999999987</v>
      </c>
      <c r="E19" s="4">
        <v>67851.149999999994</v>
      </c>
      <c r="F19" s="4">
        <v>87732.069999999963</v>
      </c>
      <c r="G19" s="4">
        <v>65043.209999999963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56588.499999999985</v>
      </c>
      <c r="E20" s="4">
        <v>56627.489999999983</v>
      </c>
      <c r="F20" s="4">
        <v>60367.87999999999</v>
      </c>
      <c r="G20" s="4">
        <v>56588.510000000024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67862.12</v>
      </c>
      <c r="G21" s="4">
        <v>54023.11</v>
      </c>
    </row>
    <row r="22" spans="1:7" x14ac:dyDescent="0.35">
      <c r="A22" s="1">
        <v>20</v>
      </c>
      <c r="B22" s="1" t="s">
        <v>96</v>
      </c>
      <c r="C22" s="4">
        <v>41.6</v>
      </c>
      <c r="D22" s="4">
        <v>53199.13</v>
      </c>
      <c r="E22" s="4">
        <v>53240.729999999996</v>
      </c>
      <c r="F22" s="4">
        <v>66700.06</v>
      </c>
      <c r="G22" s="4">
        <v>46984.9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37149.79</v>
      </c>
      <c r="E23" s="4">
        <v>41383.71</v>
      </c>
      <c r="F23" s="4">
        <v>46228.69</v>
      </c>
      <c r="G23" s="4">
        <v>41383.69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11240.19</v>
      </c>
      <c r="E24" s="4">
        <v>33588.26</v>
      </c>
      <c r="F24" s="4">
        <v>35074.269999999997</v>
      </c>
      <c r="G24" s="4">
        <v>33206.479999999996</v>
      </c>
    </row>
    <row r="25" spans="1:7" x14ac:dyDescent="0.35">
      <c r="A25" s="1">
        <v>23</v>
      </c>
      <c r="B25" s="1" t="s">
        <v>141</v>
      </c>
      <c r="C25" s="4">
        <v>0</v>
      </c>
      <c r="D25" s="4">
        <v>29797.73</v>
      </c>
      <c r="E25" s="4">
        <v>29797.73</v>
      </c>
      <c r="F25" s="4">
        <v>33987.39</v>
      </c>
      <c r="G25" s="4">
        <v>29787.39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26892.789999999997</v>
      </c>
      <c r="E26" s="4">
        <v>27752.499999999996</v>
      </c>
      <c r="F26" s="4">
        <v>32272.5</v>
      </c>
      <c r="G26" s="4">
        <v>27097.5</v>
      </c>
    </row>
    <row r="27" spans="1:7" x14ac:dyDescent="0.35">
      <c r="A27" s="1">
        <v>25</v>
      </c>
      <c r="B27" s="1" t="s">
        <v>95</v>
      </c>
      <c r="C27" s="4">
        <v>212.62</v>
      </c>
      <c r="D27" s="4">
        <v>22353.759999999998</v>
      </c>
      <c r="E27" s="4">
        <v>22566.379999999997</v>
      </c>
      <c r="F27" s="4">
        <v>28518.760000000017</v>
      </c>
      <c r="G27" s="4">
        <v>22215.430000000008</v>
      </c>
    </row>
    <row r="28" spans="1:7" x14ac:dyDescent="0.35">
      <c r="A28" s="1">
        <v>26</v>
      </c>
      <c r="B28" s="1" t="s">
        <v>40</v>
      </c>
      <c r="C28" s="4">
        <v>5804.07</v>
      </c>
      <c r="D28" s="4">
        <v>7854.95</v>
      </c>
      <c r="E28" s="4">
        <v>13659.02</v>
      </c>
      <c r="F28" s="4">
        <v>22068.030000000002</v>
      </c>
      <c r="G28" s="4">
        <v>22068.030000000002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19579.93</v>
      </c>
      <c r="E29" s="4">
        <v>21733.7</v>
      </c>
      <c r="F29" s="4">
        <v>22558.7</v>
      </c>
      <c r="G29" s="4">
        <v>21733.7</v>
      </c>
    </row>
    <row r="30" spans="1:7" x14ac:dyDescent="0.35">
      <c r="A30" s="1">
        <v>28</v>
      </c>
      <c r="B30" s="1" t="s">
        <v>91</v>
      </c>
      <c r="C30" s="4">
        <v>0</v>
      </c>
      <c r="D30" s="4">
        <v>24430.7</v>
      </c>
      <c r="E30" s="4">
        <v>24430.7</v>
      </c>
      <c r="F30" s="4">
        <v>25750.06</v>
      </c>
      <c r="G30" s="4">
        <v>21063.829999999998</v>
      </c>
    </row>
    <row r="31" spans="1:7" x14ac:dyDescent="0.35">
      <c r="A31" s="1">
        <v>29</v>
      </c>
      <c r="B31" s="1" t="s">
        <v>165</v>
      </c>
      <c r="C31" s="4">
        <v>0</v>
      </c>
      <c r="D31" s="4">
        <v>0</v>
      </c>
      <c r="E31" s="4">
        <v>0</v>
      </c>
      <c r="F31" s="4">
        <v>17595</v>
      </c>
      <c r="G31" s="4">
        <v>17590.5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13364.920000000002</v>
      </c>
      <c r="E32" s="4">
        <v>13641.750000000002</v>
      </c>
      <c r="F32" s="4">
        <v>13640.130000000003</v>
      </c>
      <c r="G32" s="4">
        <v>13640.130000000005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11648.19</v>
      </c>
      <c r="E33" s="4">
        <v>11849.79</v>
      </c>
      <c r="F33" s="4">
        <v>11849.79</v>
      </c>
      <c r="G33" s="4">
        <v>11849.79</v>
      </c>
    </row>
    <row r="34" spans="1:7" x14ac:dyDescent="0.35">
      <c r="A34" s="1">
        <v>32</v>
      </c>
      <c r="B34" s="1" t="s">
        <v>155</v>
      </c>
      <c r="C34" s="4">
        <v>0</v>
      </c>
      <c r="D34" s="4">
        <v>11029.47</v>
      </c>
      <c r="E34" s="4">
        <v>11029.47</v>
      </c>
      <c r="F34" s="4">
        <v>11441.970000000001</v>
      </c>
      <c r="G34" s="4">
        <v>11029.47</v>
      </c>
    </row>
    <row r="35" spans="1:7" x14ac:dyDescent="0.35">
      <c r="A35" s="1">
        <v>33</v>
      </c>
      <c r="B35" s="1" t="s">
        <v>80</v>
      </c>
      <c r="C35" s="4">
        <v>2199.0100000000002</v>
      </c>
      <c r="D35" s="4">
        <v>8404.5</v>
      </c>
      <c r="E35" s="4">
        <v>10603.51</v>
      </c>
      <c r="F35" s="4">
        <v>15873</v>
      </c>
      <c r="G35" s="4">
        <v>10603.5</v>
      </c>
    </row>
    <row r="36" spans="1:7" x14ac:dyDescent="0.35">
      <c r="A36" s="1">
        <v>34</v>
      </c>
      <c r="B36" s="1" t="s">
        <v>73</v>
      </c>
      <c r="C36" s="4">
        <v>1917.41</v>
      </c>
      <c r="D36" s="4">
        <v>7813.2199999999993</v>
      </c>
      <c r="E36" s="4">
        <v>9730.6299999999992</v>
      </c>
      <c r="F36" s="4">
        <v>20349.63</v>
      </c>
      <c r="G36" s="4">
        <v>9730.6299999999992</v>
      </c>
    </row>
    <row r="37" spans="1:7" x14ac:dyDescent="0.35">
      <c r="A37" s="1">
        <v>35</v>
      </c>
      <c r="B37" s="1" t="s">
        <v>158</v>
      </c>
      <c r="C37" s="4">
        <v>0</v>
      </c>
      <c r="D37" s="4">
        <v>9645</v>
      </c>
      <c r="E37" s="4">
        <v>9645</v>
      </c>
      <c r="F37" s="4">
        <v>9645</v>
      </c>
      <c r="G37" s="4">
        <v>9645</v>
      </c>
    </row>
    <row r="38" spans="1:7" x14ac:dyDescent="0.35">
      <c r="A38" s="1">
        <v>36</v>
      </c>
      <c r="B38" s="1" t="s">
        <v>119</v>
      </c>
      <c r="C38" s="4">
        <v>0</v>
      </c>
      <c r="D38" s="4">
        <v>8513</v>
      </c>
      <c r="E38" s="4">
        <v>8513</v>
      </c>
      <c r="F38" s="4">
        <v>9862.5</v>
      </c>
      <c r="G38" s="4">
        <v>8511.1799999999985</v>
      </c>
    </row>
    <row r="39" spans="1:7" x14ac:dyDescent="0.35">
      <c r="A39" s="1">
        <v>37</v>
      </c>
      <c r="B39" s="1" t="s">
        <v>174</v>
      </c>
      <c r="C39" s="4">
        <v>0</v>
      </c>
      <c r="D39" s="4">
        <v>7490.8899999999994</v>
      </c>
      <c r="E39" s="4">
        <v>7490.8899999999994</v>
      </c>
      <c r="F39" s="4">
        <v>8795.24</v>
      </c>
      <c r="G39" s="4">
        <v>6635.88</v>
      </c>
    </row>
    <row r="40" spans="1:7" x14ac:dyDescent="0.35">
      <c r="A40" s="1">
        <v>38</v>
      </c>
      <c r="B40" s="1" t="s">
        <v>187</v>
      </c>
      <c r="C40" s="4">
        <v>18.86</v>
      </c>
      <c r="D40" s="4">
        <v>6405</v>
      </c>
      <c r="E40" s="4">
        <v>6423.86</v>
      </c>
      <c r="F40" s="4">
        <v>8610</v>
      </c>
      <c r="G40" s="4">
        <v>6405</v>
      </c>
    </row>
    <row r="41" spans="1:7" x14ac:dyDescent="0.35">
      <c r="A41" s="1">
        <v>39</v>
      </c>
      <c r="B41" s="1" t="s">
        <v>137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97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142</v>
      </c>
      <c r="C43" s="4">
        <v>0</v>
      </c>
      <c r="D43" s="4">
        <v>3855</v>
      </c>
      <c r="E43" s="4">
        <v>3855</v>
      </c>
      <c r="F43" s="4">
        <v>5224.5599999999995</v>
      </c>
      <c r="G43" s="4">
        <v>3855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3169.48</v>
      </c>
      <c r="E44" s="4">
        <v>4219.24</v>
      </c>
      <c r="F44" s="4">
        <v>3780.43</v>
      </c>
      <c r="G44" s="4">
        <v>3780.43</v>
      </c>
    </row>
    <row r="45" spans="1:7" x14ac:dyDescent="0.35">
      <c r="A45" s="1">
        <v>43</v>
      </c>
      <c r="B45" s="1" t="s">
        <v>63</v>
      </c>
      <c r="C45" s="4">
        <v>13989.2</v>
      </c>
      <c r="D45" s="4">
        <v>0</v>
      </c>
      <c r="E45" s="4">
        <v>13989.2</v>
      </c>
      <c r="F45" s="4">
        <v>3348.2200000000003</v>
      </c>
      <c r="G45" s="4">
        <v>3346.5600000000009</v>
      </c>
    </row>
    <row r="46" spans="1:7" x14ac:dyDescent="0.35">
      <c r="A46" s="1">
        <v>44</v>
      </c>
      <c r="B46" s="1" t="s">
        <v>167</v>
      </c>
      <c r="C46" s="4">
        <v>0</v>
      </c>
      <c r="D46" s="4">
        <v>3322.5</v>
      </c>
      <c r="E46" s="4">
        <v>3322.5</v>
      </c>
      <c r="F46" s="4">
        <v>3322.5</v>
      </c>
      <c r="G46" s="4">
        <v>3322.5</v>
      </c>
    </row>
    <row r="47" spans="1:7" x14ac:dyDescent="0.35">
      <c r="A47" s="1">
        <v>45</v>
      </c>
      <c r="B47" s="1" t="s">
        <v>159</v>
      </c>
      <c r="C47" s="4">
        <v>0</v>
      </c>
      <c r="D47" s="4">
        <v>3300</v>
      </c>
      <c r="E47" s="4">
        <v>3300</v>
      </c>
      <c r="F47" s="4">
        <v>3712.5</v>
      </c>
      <c r="G47" s="4">
        <v>3300</v>
      </c>
    </row>
    <row r="48" spans="1:7" x14ac:dyDescent="0.35">
      <c r="A48" s="1">
        <v>46</v>
      </c>
      <c r="B48" s="1" t="s">
        <v>166</v>
      </c>
      <c r="C48" s="4">
        <v>0</v>
      </c>
      <c r="D48" s="4">
        <v>3202.5</v>
      </c>
      <c r="E48" s="4">
        <v>3202.5</v>
      </c>
      <c r="F48" s="4">
        <v>3202.5</v>
      </c>
      <c r="G48" s="4">
        <v>3202.5</v>
      </c>
    </row>
    <row r="49" spans="1:7" x14ac:dyDescent="0.35">
      <c r="A49" s="1">
        <v>47</v>
      </c>
      <c r="B49" s="1" t="s">
        <v>98</v>
      </c>
      <c r="C49" s="4">
        <v>624.64</v>
      </c>
      <c r="D49" s="4">
        <v>2075.36</v>
      </c>
      <c r="E49" s="4">
        <v>2700</v>
      </c>
      <c r="F49" s="4">
        <v>3000</v>
      </c>
      <c r="G49" s="4">
        <v>2700</v>
      </c>
    </row>
    <row r="50" spans="1:7" x14ac:dyDescent="0.35">
      <c r="A50" s="1">
        <v>48</v>
      </c>
      <c r="B50" s="1" t="s">
        <v>157</v>
      </c>
      <c r="C50" s="4">
        <v>0</v>
      </c>
      <c r="D50" s="4">
        <v>2604.63</v>
      </c>
      <c r="E50" s="4">
        <v>2604.63</v>
      </c>
      <c r="F50" s="4">
        <v>2542.5</v>
      </c>
      <c r="G50" s="4">
        <v>2542.5</v>
      </c>
    </row>
    <row r="51" spans="1:7" x14ac:dyDescent="0.35">
      <c r="A51" s="1">
        <v>49</v>
      </c>
      <c r="B51" s="1" t="s">
        <v>128</v>
      </c>
      <c r="C51" s="4">
        <v>0</v>
      </c>
      <c r="D51" s="4">
        <v>0</v>
      </c>
      <c r="E51" s="4">
        <v>0</v>
      </c>
      <c r="F51" s="4">
        <v>3300</v>
      </c>
      <c r="G51" s="4">
        <v>2475</v>
      </c>
    </row>
    <row r="52" spans="1:7" x14ac:dyDescent="0.35">
      <c r="A52" s="1">
        <v>50</v>
      </c>
      <c r="B52" s="1" t="s">
        <v>175</v>
      </c>
      <c r="C52" s="4">
        <v>0</v>
      </c>
      <c r="D52" s="4">
        <v>2400</v>
      </c>
      <c r="E52" s="4">
        <v>2400</v>
      </c>
      <c r="F52" s="4">
        <v>2400</v>
      </c>
      <c r="G52" s="4">
        <v>2400</v>
      </c>
    </row>
    <row r="53" spans="1:7" x14ac:dyDescent="0.35">
      <c r="A53" s="1">
        <v>51</v>
      </c>
      <c r="B53" s="1" t="s">
        <v>179</v>
      </c>
      <c r="C53" s="4">
        <v>0</v>
      </c>
      <c r="D53" s="4">
        <v>2107.08</v>
      </c>
      <c r="E53" s="4">
        <v>2107.08</v>
      </c>
      <c r="F53" s="4">
        <v>2107.08</v>
      </c>
      <c r="G53" s="4">
        <v>2107.08</v>
      </c>
    </row>
    <row r="54" spans="1:7" x14ac:dyDescent="0.35">
      <c r="A54" s="1">
        <v>52</v>
      </c>
      <c r="B54" s="109" t="s">
        <v>183</v>
      </c>
      <c r="C54" s="4">
        <v>0</v>
      </c>
      <c r="D54" s="4">
        <v>2060.83</v>
      </c>
      <c r="E54" s="4">
        <v>2060.83</v>
      </c>
      <c r="F54" s="4">
        <v>1522.5</v>
      </c>
      <c r="G54" s="4">
        <v>1522.5</v>
      </c>
    </row>
    <row r="55" spans="1:7" x14ac:dyDescent="0.35">
      <c r="A55" s="1">
        <v>53</v>
      </c>
      <c r="B55" s="1" t="s">
        <v>82</v>
      </c>
      <c r="C55" s="4">
        <v>191.16</v>
      </c>
      <c r="D55" s="4">
        <v>1158.8399999999999</v>
      </c>
      <c r="E55" s="4">
        <v>1350</v>
      </c>
      <c r="F55" s="4">
        <v>1350</v>
      </c>
      <c r="G55" s="4">
        <v>1350</v>
      </c>
    </row>
    <row r="56" spans="1:7" x14ac:dyDescent="0.35">
      <c r="A56" s="1">
        <v>54</v>
      </c>
      <c r="B56" s="1" t="s">
        <v>184</v>
      </c>
      <c r="C56" s="4">
        <v>0</v>
      </c>
      <c r="D56" s="4">
        <v>1305</v>
      </c>
      <c r="E56" s="4">
        <v>1305</v>
      </c>
      <c r="F56" s="4">
        <v>1314</v>
      </c>
      <c r="G56" s="4">
        <v>1305</v>
      </c>
    </row>
    <row r="57" spans="1:7" x14ac:dyDescent="0.35">
      <c r="A57" s="1">
        <v>55</v>
      </c>
      <c r="B57" s="1" t="s">
        <v>64</v>
      </c>
      <c r="C57" s="4">
        <v>622.46</v>
      </c>
      <c r="D57" s="4">
        <v>652.54</v>
      </c>
      <c r="E57" s="4">
        <v>1275</v>
      </c>
      <c r="F57" s="4">
        <v>3075</v>
      </c>
      <c r="G57" s="4">
        <v>1275</v>
      </c>
    </row>
    <row r="58" spans="1:7" x14ac:dyDescent="0.35">
      <c r="A58" s="1">
        <v>56</v>
      </c>
      <c r="B58" s="1" t="s">
        <v>170</v>
      </c>
      <c r="C58" s="4">
        <v>0</v>
      </c>
      <c r="D58" s="4">
        <v>1237.5</v>
      </c>
      <c r="E58" s="4">
        <v>1237.5</v>
      </c>
      <c r="F58" s="4">
        <v>2062.5</v>
      </c>
      <c r="G58" s="4">
        <v>1237.5</v>
      </c>
    </row>
    <row r="59" spans="1:7" x14ac:dyDescent="0.35">
      <c r="A59" s="1">
        <v>57</v>
      </c>
      <c r="B59" s="1" t="s">
        <v>147</v>
      </c>
      <c r="C59" s="4">
        <v>0</v>
      </c>
      <c r="D59" s="4">
        <v>1237.5</v>
      </c>
      <c r="E59" s="4">
        <v>1237.5</v>
      </c>
      <c r="F59" s="4">
        <v>1237.5</v>
      </c>
      <c r="G59" s="4">
        <v>1237.5</v>
      </c>
    </row>
    <row r="60" spans="1:7" x14ac:dyDescent="0.35">
      <c r="A60" s="1">
        <v>58</v>
      </c>
      <c r="B60" s="1" t="s">
        <v>171</v>
      </c>
      <c r="C60" s="4">
        <v>0</v>
      </c>
      <c r="D60" s="4">
        <v>1199.43</v>
      </c>
      <c r="E60" s="4">
        <v>1199.43</v>
      </c>
      <c r="F60" s="4">
        <v>1639.04</v>
      </c>
      <c r="G60" s="4">
        <v>1199.4300000000003</v>
      </c>
    </row>
    <row r="61" spans="1:7" x14ac:dyDescent="0.35">
      <c r="A61" s="1">
        <v>59</v>
      </c>
      <c r="B61" s="1" t="s">
        <v>65</v>
      </c>
      <c r="C61" s="4">
        <v>274.92</v>
      </c>
      <c r="D61" s="4">
        <v>698.96</v>
      </c>
      <c r="E61" s="4">
        <v>973.88000000000011</v>
      </c>
      <c r="F61" s="4">
        <v>958.16</v>
      </c>
      <c r="G61" s="4">
        <v>951.16000000000008</v>
      </c>
    </row>
    <row r="62" spans="1:7" x14ac:dyDescent="0.35">
      <c r="A62" s="1">
        <v>60</v>
      </c>
      <c r="B62" s="1" t="s">
        <v>79</v>
      </c>
      <c r="C62" s="4">
        <v>1373</v>
      </c>
      <c r="D62" s="4">
        <v>0</v>
      </c>
      <c r="E62" s="4">
        <v>1373</v>
      </c>
      <c r="F62" s="4">
        <v>1368.5</v>
      </c>
      <c r="G62" s="4">
        <v>850</v>
      </c>
    </row>
    <row r="63" spans="1:7" x14ac:dyDescent="0.35">
      <c r="A63" s="1">
        <v>61</v>
      </c>
      <c r="B63" s="20" t="s">
        <v>193</v>
      </c>
      <c r="C63" s="4">
        <v>0</v>
      </c>
      <c r="D63" s="4">
        <v>1076</v>
      </c>
      <c r="E63" s="4">
        <v>1076</v>
      </c>
      <c r="F63" s="4">
        <v>840</v>
      </c>
      <c r="G63" s="4">
        <v>840</v>
      </c>
    </row>
    <row r="64" spans="1:7" x14ac:dyDescent="0.35">
      <c r="A64" s="1">
        <v>62</v>
      </c>
      <c r="B64" s="1" t="s">
        <v>192</v>
      </c>
      <c r="C64" s="4">
        <v>0</v>
      </c>
      <c r="D64" s="4">
        <v>834</v>
      </c>
      <c r="E64" s="4">
        <v>834</v>
      </c>
      <c r="F64" s="4">
        <v>834</v>
      </c>
      <c r="G64" s="4">
        <v>834</v>
      </c>
    </row>
    <row r="65" spans="1:7" x14ac:dyDescent="0.35">
      <c r="A65" s="1">
        <v>63</v>
      </c>
      <c r="B65" s="1" t="s">
        <v>178</v>
      </c>
      <c r="C65" s="4">
        <v>0</v>
      </c>
      <c r="D65" s="4">
        <v>825</v>
      </c>
      <c r="E65" s="4">
        <v>825</v>
      </c>
      <c r="F65" s="4">
        <v>825</v>
      </c>
      <c r="G65" s="4">
        <v>825</v>
      </c>
    </row>
    <row r="66" spans="1:7" x14ac:dyDescent="0.35">
      <c r="A66" s="1">
        <v>64</v>
      </c>
      <c r="B66" s="1" t="s">
        <v>180</v>
      </c>
      <c r="C66" s="4">
        <v>0</v>
      </c>
      <c r="D66" s="4">
        <v>765</v>
      </c>
      <c r="E66" s="4">
        <v>765</v>
      </c>
      <c r="F66" s="4">
        <v>765</v>
      </c>
      <c r="G66" s="4">
        <v>765</v>
      </c>
    </row>
    <row r="67" spans="1:7" x14ac:dyDescent="0.35">
      <c r="A67" s="1">
        <v>65</v>
      </c>
      <c r="B67" s="1" t="s">
        <v>107</v>
      </c>
      <c r="C67" s="4">
        <v>64.92</v>
      </c>
      <c r="D67" s="4">
        <v>435.98</v>
      </c>
      <c r="E67" s="4">
        <v>500.90000000000003</v>
      </c>
      <c r="F67" s="4">
        <v>435.98</v>
      </c>
      <c r="G67" s="4">
        <v>435.98</v>
      </c>
    </row>
    <row r="68" spans="1:7" x14ac:dyDescent="0.35">
      <c r="A68" s="1">
        <v>66</v>
      </c>
      <c r="B68" s="1" t="s">
        <v>191</v>
      </c>
      <c r="C68" s="4">
        <v>0</v>
      </c>
      <c r="D68" s="4">
        <v>427.5</v>
      </c>
      <c r="E68" s="4">
        <v>427.5</v>
      </c>
      <c r="F68" s="4">
        <v>427.5</v>
      </c>
      <c r="G68" s="4">
        <v>427.5</v>
      </c>
    </row>
    <row r="69" spans="1:7" x14ac:dyDescent="0.35">
      <c r="A69" s="1">
        <v>67</v>
      </c>
      <c r="B69" s="1" t="s">
        <v>124</v>
      </c>
      <c r="C69" s="4">
        <v>0</v>
      </c>
      <c r="D69" s="4">
        <v>419.5</v>
      </c>
      <c r="E69" s="4">
        <v>419.5</v>
      </c>
      <c r="F69" s="4">
        <v>562</v>
      </c>
      <c r="G69" s="4">
        <v>419.5</v>
      </c>
    </row>
    <row r="70" spans="1:7" x14ac:dyDescent="0.35">
      <c r="A70" s="1">
        <v>68</v>
      </c>
      <c r="B70" s="1" t="s">
        <v>78</v>
      </c>
      <c r="C70" s="4">
        <v>8.7200000000000006</v>
      </c>
      <c r="D70" s="4">
        <v>2062.5</v>
      </c>
      <c r="E70" s="4">
        <v>2071.2199999999998</v>
      </c>
      <c r="F70" s="4">
        <v>2062.5</v>
      </c>
      <c r="G70" s="4">
        <v>412.5</v>
      </c>
    </row>
    <row r="71" spans="1:7" x14ac:dyDescent="0.35">
      <c r="A71" s="1">
        <v>69</v>
      </c>
      <c r="B71" s="1" t="s">
        <v>188</v>
      </c>
      <c r="C71" s="4">
        <v>0</v>
      </c>
      <c r="D71" s="4">
        <v>324.5</v>
      </c>
      <c r="E71" s="4">
        <v>324.5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196</v>
      </c>
      <c r="C72" s="4">
        <v>0</v>
      </c>
      <c r="D72" s="4">
        <v>324.48</v>
      </c>
      <c r="E72" s="4">
        <v>324.48</v>
      </c>
      <c r="F72" s="4">
        <v>324.48</v>
      </c>
      <c r="G72" s="4">
        <v>324.48</v>
      </c>
    </row>
    <row r="73" spans="1:7" x14ac:dyDescent="0.35">
      <c r="A73" s="1">
        <v>71</v>
      </c>
      <c r="B73" s="1" t="s">
        <v>173</v>
      </c>
      <c r="C73" s="4">
        <v>0</v>
      </c>
      <c r="D73" s="4">
        <v>156</v>
      </c>
      <c r="E73" s="4">
        <v>156</v>
      </c>
      <c r="F73" s="4">
        <v>156</v>
      </c>
      <c r="G73" s="4">
        <v>156</v>
      </c>
    </row>
    <row r="74" spans="1:7" x14ac:dyDescent="0.35">
      <c r="A74" s="1">
        <v>72</v>
      </c>
      <c r="B74" s="1" t="s">
        <v>108</v>
      </c>
      <c r="C74" s="4">
        <v>0</v>
      </c>
      <c r="D74" s="4">
        <v>120.49000000000001</v>
      </c>
      <c r="E74" s="4">
        <v>120.49000000000001</v>
      </c>
      <c r="F74" s="4">
        <v>79.44</v>
      </c>
      <c r="G74" s="4">
        <v>79.44</v>
      </c>
    </row>
    <row r="75" spans="1:7" x14ac:dyDescent="0.35">
      <c r="A75" s="1">
        <v>73</v>
      </c>
      <c r="B75" s="20" t="s">
        <v>92</v>
      </c>
      <c r="C75" s="4">
        <v>0</v>
      </c>
      <c r="D75" s="4">
        <v>49.5</v>
      </c>
      <c r="E75" s="4">
        <v>49.5</v>
      </c>
      <c r="F75" s="4">
        <v>889.5</v>
      </c>
      <c r="G75" s="4">
        <v>49.5</v>
      </c>
    </row>
    <row r="76" spans="1:7" x14ac:dyDescent="0.35">
      <c r="A76" s="1">
        <v>74</v>
      </c>
      <c r="B76" s="1" t="s">
        <v>93</v>
      </c>
      <c r="C76" s="4">
        <v>0</v>
      </c>
      <c r="D76" s="4">
        <v>0</v>
      </c>
      <c r="E76" s="4">
        <v>0</v>
      </c>
      <c r="F76" s="4">
        <v>495</v>
      </c>
      <c r="G76" s="4">
        <v>0</v>
      </c>
    </row>
    <row r="77" spans="1:7" x14ac:dyDescent="0.35">
      <c r="A77" s="1">
        <v>75</v>
      </c>
      <c r="B77" s="1" t="s">
        <v>94</v>
      </c>
      <c r="C77" s="4">
        <v>0</v>
      </c>
      <c r="D77" s="4">
        <v>0</v>
      </c>
      <c r="E77" s="4">
        <v>0</v>
      </c>
      <c r="F77" s="4">
        <v>469.5</v>
      </c>
      <c r="G77" s="4">
        <v>0</v>
      </c>
    </row>
    <row r="78" spans="1:7" x14ac:dyDescent="0.35">
      <c r="A78" s="1">
        <v>76</v>
      </c>
      <c r="B78" s="62" t="s">
        <v>76</v>
      </c>
      <c r="C78" s="4">
        <v>216</v>
      </c>
      <c r="D78" s="4">
        <v>0</v>
      </c>
      <c r="E78" s="4">
        <v>216</v>
      </c>
      <c r="F78" s="4">
        <v>0</v>
      </c>
      <c r="G78" s="4">
        <v>0</v>
      </c>
    </row>
    <row r="79" spans="1:7" x14ac:dyDescent="0.35">
      <c r="A79" s="1">
        <v>77</v>
      </c>
      <c r="B79" s="1" t="s">
        <v>118</v>
      </c>
      <c r="C79" s="4">
        <v>24.34</v>
      </c>
      <c r="D79" s="4">
        <v>0</v>
      </c>
      <c r="E79" s="4">
        <v>24.34</v>
      </c>
      <c r="F79" s="4">
        <v>0</v>
      </c>
      <c r="G79" s="4">
        <v>0</v>
      </c>
    </row>
    <row r="80" spans="1:7" x14ac:dyDescent="0.35">
      <c r="A80" s="107"/>
      <c r="B80" s="108"/>
      <c r="C80" s="99">
        <v>174647.21000000002</v>
      </c>
      <c r="D80" s="99">
        <v>5495484.660000002</v>
      </c>
      <c r="E80" s="99">
        <v>5670131.870000002</v>
      </c>
      <c r="F80" s="99">
        <v>6393415.9299999997</v>
      </c>
      <c r="G80" s="99">
        <v>5439574.1300000018</v>
      </c>
    </row>
  </sheetData>
  <sortState ref="A3:G132">
    <sortCondition descending="1" ref="G124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1874713.640000002</v>
      </c>
      <c r="D2" s="66">
        <v>622684011.65458679</v>
      </c>
      <c r="E2" s="66">
        <f t="shared" ref="E2" si="0">D2/C2</f>
        <v>332.14886709555606</v>
      </c>
      <c r="F2" s="67">
        <f>C2/$C$60</f>
        <v>0.34464345832897053</v>
      </c>
    </row>
    <row r="3" spans="1:6" x14ac:dyDescent="0.35">
      <c r="A3" s="68">
        <v>2</v>
      </c>
      <c r="B3" s="103" t="s">
        <v>42</v>
      </c>
      <c r="C3" s="66">
        <v>928817.22000000079</v>
      </c>
      <c r="D3" s="66">
        <v>299383911.35370004</v>
      </c>
      <c r="E3" s="66">
        <f t="shared" ref="E3:E57" si="1">D3/C3</f>
        <v>322.32812323796043</v>
      </c>
      <c r="F3" s="67">
        <f t="shared" ref="F3:F57" si="2">C3/$C$60</f>
        <v>0.1707518268530335</v>
      </c>
    </row>
    <row r="4" spans="1:6" x14ac:dyDescent="0.35">
      <c r="A4" s="68">
        <v>3</v>
      </c>
      <c r="B4" s="103" t="s">
        <v>43</v>
      </c>
      <c r="C4" s="66">
        <v>626866.14999999991</v>
      </c>
      <c r="D4" s="66">
        <v>200950626.84974998</v>
      </c>
      <c r="E4" s="66">
        <f t="shared" si="1"/>
        <v>320.56385059194855</v>
      </c>
      <c r="F4" s="67">
        <f t="shared" si="2"/>
        <v>0.11524176985524409</v>
      </c>
    </row>
    <row r="5" spans="1:6" x14ac:dyDescent="0.35">
      <c r="A5" s="68">
        <v>4</v>
      </c>
      <c r="B5" s="103" t="s">
        <v>67</v>
      </c>
      <c r="C5" s="66">
        <v>279383.72999999969</v>
      </c>
      <c r="D5" s="66">
        <v>91859389.14568311</v>
      </c>
      <c r="E5" s="66">
        <f t="shared" si="1"/>
        <v>328.79290839764798</v>
      </c>
      <c r="F5" s="67">
        <f t="shared" si="2"/>
        <v>5.1361324126306104E-2</v>
      </c>
    </row>
    <row r="6" spans="1:6" x14ac:dyDescent="0.35">
      <c r="A6" s="68">
        <v>5</v>
      </c>
      <c r="B6" s="103" t="s">
        <v>71</v>
      </c>
      <c r="C6" s="66">
        <v>249215.80000000008</v>
      </c>
      <c r="D6" s="66">
        <v>80312793.822299913</v>
      </c>
      <c r="E6" s="66">
        <f t="shared" si="1"/>
        <v>322.26204687784599</v>
      </c>
      <c r="F6" s="67">
        <f t="shared" si="2"/>
        <v>4.5815314589710346E-2</v>
      </c>
    </row>
    <row r="7" spans="1:6" x14ac:dyDescent="0.35">
      <c r="A7" s="68">
        <v>6</v>
      </c>
      <c r="B7" s="103" t="s">
        <v>99</v>
      </c>
      <c r="C7" s="66">
        <v>205758.88</v>
      </c>
      <c r="D7" s="66">
        <v>67166502.815199986</v>
      </c>
      <c r="E7" s="66">
        <f t="shared" si="1"/>
        <v>326.43306969400294</v>
      </c>
      <c r="F7" s="67">
        <f t="shared" si="2"/>
        <v>3.7826284757332629E-2</v>
      </c>
    </row>
    <row r="8" spans="1:6" x14ac:dyDescent="0.35">
      <c r="A8" s="68">
        <v>7</v>
      </c>
      <c r="B8" s="103" t="s">
        <v>125</v>
      </c>
      <c r="C8" s="66">
        <v>189228.18000000002</v>
      </c>
      <c r="D8" s="66">
        <v>62248551.812000006</v>
      </c>
      <c r="E8" s="66">
        <f t="shared" si="1"/>
        <v>328.96026274733498</v>
      </c>
      <c r="F8" s="67">
        <f t="shared" si="2"/>
        <v>3.4787315234179911E-2</v>
      </c>
    </row>
    <row r="9" spans="1:6" x14ac:dyDescent="0.35">
      <c r="A9" s="68">
        <v>8</v>
      </c>
      <c r="B9" s="103" t="s">
        <v>122</v>
      </c>
      <c r="C9" s="66">
        <v>187740.71</v>
      </c>
      <c r="D9" s="66">
        <v>61349978.139199995</v>
      </c>
      <c r="E9" s="66">
        <f t="shared" si="1"/>
        <v>326.78036713081565</v>
      </c>
      <c r="F9" s="67">
        <f t="shared" si="2"/>
        <v>3.4513861841607055E-2</v>
      </c>
    </row>
    <row r="10" spans="1:6" x14ac:dyDescent="0.35">
      <c r="A10" s="68">
        <v>9</v>
      </c>
      <c r="B10" s="103" t="s">
        <v>121</v>
      </c>
      <c r="C10" s="66">
        <v>125272.33</v>
      </c>
      <c r="D10" s="66">
        <v>41244357.549999997</v>
      </c>
      <c r="E10" s="66">
        <f t="shared" si="1"/>
        <v>329.23757025992887</v>
      </c>
      <c r="F10" s="67">
        <f t="shared" si="2"/>
        <v>2.3029804724804797E-2</v>
      </c>
    </row>
    <row r="11" spans="1:6" x14ac:dyDescent="0.35">
      <c r="A11" s="68">
        <v>10</v>
      </c>
      <c r="B11" s="103" t="s">
        <v>45</v>
      </c>
      <c r="C11" s="66">
        <v>88916.289999999979</v>
      </c>
      <c r="D11" s="66">
        <v>29305493.784299999</v>
      </c>
      <c r="E11" s="66">
        <f t="shared" si="1"/>
        <v>329.5852063137138</v>
      </c>
      <c r="F11" s="67">
        <f t="shared" si="2"/>
        <v>1.6346185909962025E-2</v>
      </c>
    </row>
    <row r="12" spans="1:6" x14ac:dyDescent="0.35">
      <c r="A12" s="68">
        <v>11</v>
      </c>
      <c r="B12" s="103" t="s">
        <v>103</v>
      </c>
      <c r="C12" s="66">
        <v>81062.48000000001</v>
      </c>
      <c r="D12" s="66">
        <v>26409436.305290002</v>
      </c>
      <c r="E12" s="66">
        <f t="shared" si="1"/>
        <v>325.79112192582807</v>
      </c>
      <c r="F12" s="67">
        <f t="shared" si="2"/>
        <v>1.4902357806455699E-2</v>
      </c>
    </row>
    <row r="13" spans="1:6" x14ac:dyDescent="0.35">
      <c r="A13" s="68">
        <v>12</v>
      </c>
      <c r="B13" s="103" t="s">
        <v>44</v>
      </c>
      <c r="C13" s="66">
        <v>73666.919999999984</v>
      </c>
      <c r="D13" s="66">
        <v>24472438.947564006</v>
      </c>
      <c r="E13" s="66">
        <f t="shared" si="1"/>
        <v>332.20391116615178</v>
      </c>
      <c r="F13" s="67">
        <f t="shared" si="2"/>
        <v>1.3542773430316308E-2</v>
      </c>
    </row>
    <row r="14" spans="1:6" x14ac:dyDescent="0.35">
      <c r="A14" s="68">
        <v>13</v>
      </c>
      <c r="B14" s="103" t="s">
        <v>126</v>
      </c>
      <c r="C14" s="66">
        <v>59475</v>
      </c>
      <c r="D14" s="66">
        <v>20549744.324999999</v>
      </c>
      <c r="E14" s="66">
        <f t="shared" si="1"/>
        <v>345.51903026481716</v>
      </c>
      <c r="F14" s="67">
        <f t="shared" si="2"/>
        <v>1.093376036039056E-2</v>
      </c>
    </row>
    <row r="15" spans="1:6" x14ac:dyDescent="0.35">
      <c r="A15" s="68">
        <v>14</v>
      </c>
      <c r="B15" s="103" t="s">
        <v>113</v>
      </c>
      <c r="C15" s="66">
        <v>53293.15</v>
      </c>
      <c r="D15" s="66">
        <v>17012115.508460004</v>
      </c>
      <c r="E15" s="66">
        <f t="shared" si="1"/>
        <v>319.21767635165128</v>
      </c>
      <c r="F15" s="67">
        <f t="shared" si="2"/>
        <v>9.7973019075300247E-3</v>
      </c>
    </row>
    <row r="16" spans="1:6" x14ac:dyDescent="0.35">
      <c r="A16" s="68">
        <v>15</v>
      </c>
      <c r="B16" s="103" t="s">
        <v>110</v>
      </c>
      <c r="C16" s="66">
        <v>41807.279999999984</v>
      </c>
      <c r="D16" s="66">
        <v>11371397.732500004</v>
      </c>
      <c r="E16" s="66">
        <f t="shared" si="1"/>
        <v>271.99563646570664</v>
      </c>
      <c r="F16" s="67">
        <f t="shared" si="2"/>
        <v>7.6857634441319699E-3</v>
      </c>
    </row>
    <row r="17" spans="1:6" x14ac:dyDescent="0.35">
      <c r="A17" s="68">
        <v>16</v>
      </c>
      <c r="B17" s="103" t="s">
        <v>168</v>
      </c>
      <c r="C17" s="66">
        <v>40446.759999999995</v>
      </c>
      <c r="D17" s="66">
        <v>8755686.7710000016</v>
      </c>
      <c r="E17" s="66">
        <f t="shared" si="1"/>
        <v>216.47436706920413</v>
      </c>
      <c r="F17" s="67">
        <f t="shared" si="2"/>
        <v>7.4356482756491038E-3</v>
      </c>
    </row>
    <row r="18" spans="1:6" x14ac:dyDescent="0.35">
      <c r="A18" s="68">
        <v>17</v>
      </c>
      <c r="B18" s="103" t="s">
        <v>138</v>
      </c>
      <c r="C18" s="66">
        <v>36255</v>
      </c>
      <c r="D18" s="66">
        <v>11640643.5</v>
      </c>
      <c r="E18" s="66">
        <f t="shared" si="1"/>
        <v>321.07691352916839</v>
      </c>
      <c r="F18" s="67">
        <f t="shared" si="2"/>
        <v>6.6650438312897816E-3</v>
      </c>
    </row>
    <row r="19" spans="1:6" x14ac:dyDescent="0.35">
      <c r="A19" s="68">
        <v>18</v>
      </c>
      <c r="B19" s="103" t="s">
        <v>134</v>
      </c>
      <c r="C19" s="66">
        <v>34900.22</v>
      </c>
      <c r="D19" s="66">
        <v>11689033.119999999</v>
      </c>
      <c r="E19" s="66">
        <f t="shared" si="1"/>
        <v>334.92720447034429</v>
      </c>
      <c r="F19" s="67">
        <f t="shared" si="2"/>
        <v>6.415983892474315E-3</v>
      </c>
    </row>
    <row r="20" spans="1:6" x14ac:dyDescent="0.35">
      <c r="A20" s="68">
        <v>19</v>
      </c>
      <c r="B20" s="103" t="s">
        <v>100</v>
      </c>
      <c r="C20" s="66">
        <v>32466.869999999988</v>
      </c>
      <c r="D20" s="66">
        <v>10289432.249000002</v>
      </c>
      <c r="E20" s="66">
        <f t="shared" si="1"/>
        <v>316.92097972487045</v>
      </c>
      <c r="F20" s="67">
        <f t="shared" si="2"/>
        <v>5.9686418870441927E-3</v>
      </c>
    </row>
    <row r="21" spans="1:6" x14ac:dyDescent="0.35">
      <c r="A21" s="68">
        <v>20</v>
      </c>
      <c r="B21" s="103" t="s">
        <v>111</v>
      </c>
      <c r="C21" s="66">
        <v>25207.59</v>
      </c>
      <c r="D21" s="66">
        <v>8467145.8800000008</v>
      </c>
      <c r="E21" s="66">
        <f t="shared" si="1"/>
        <v>335.8966834988986</v>
      </c>
      <c r="F21" s="67">
        <f t="shared" si="2"/>
        <v>4.6341109427991169E-3</v>
      </c>
    </row>
    <row r="22" spans="1:6" x14ac:dyDescent="0.35">
      <c r="A22" s="68">
        <v>21</v>
      </c>
      <c r="B22" s="103" t="s">
        <v>102</v>
      </c>
      <c r="C22" s="66">
        <v>25095</v>
      </c>
      <c r="D22" s="66">
        <v>8232911.25</v>
      </c>
      <c r="E22" s="66">
        <f t="shared" si="1"/>
        <v>328.06978481769278</v>
      </c>
      <c r="F22" s="67">
        <f t="shared" si="2"/>
        <v>4.6134126312568496E-3</v>
      </c>
    </row>
    <row r="23" spans="1:6" x14ac:dyDescent="0.35">
      <c r="A23" s="68">
        <v>22</v>
      </c>
      <c r="B23" s="103" t="s">
        <v>152</v>
      </c>
      <c r="C23" s="66">
        <v>23700</v>
      </c>
      <c r="D23" s="66">
        <v>7441162.5</v>
      </c>
      <c r="E23" s="66">
        <f t="shared" si="1"/>
        <v>313.97310126582278</v>
      </c>
      <c r="F23" s="67">
        <f t="shared" si="2"/>
        <v>4.356958731252733E-3</v>
      </c>
    </row>
    <row r="24" spans="1:6" x14ac:dyDescent="0.35">
      <c r="A24" s="68">
        <v>23</v>
      </c>
      <c r="B24" s="103" t="s">
        <v>109</v>
      </c>
      <c r="C24" s="66">
        <v>20085</v>
      </c>
      <c r="D24" s="66">
        <v>4408690.5</v>
      </c>
      <c r="E24" s="66">
        <f t="shared" si="1"/>
        <v>219.501643017177</v>
      </c>
      <c r="F24" s="67">
        <f t="shared" si="2"/>
        <v>3.6923846462958289E-3</v>
      </c>
    </row>
    <row r="25" spans="1:6" x14ac:dyDescent="0.35">
      <c r="A25" s="68">
        <v>24</v>
      </c>
      <c r="B25" s="103" t="s">
        <v>143</v>
      </c>
      <c r="C25" s="66">
        <v>18013.5</v>
      </c>
      <c r="D25" s="66">
        <v>5864320.4999999991</v>
      </c>
      <c r="E25" s="66">
        <f t="shared" si="1"/>
        <v>325.55141976850689</v>
      </c>
      <c r="F25" s="67">
        <f t="shared" si="2"/>
        <v>3.3115643926338017E-3</v>
      </c>
    </row>
    <row r="26" spans="1:6" x14ac:dyDescent="0.35">
      <c r="A26" s="68">
        <v>25</v>
      </c>
      <c r="B26" s="103" t="s">
        <v>129</v>
      </c>
      <c r="C26" s="66">
        <v>16758.28</v>
      </c>
      <c r="D26" s="66">
        <v>5364635.1155000003</v>
      </c>
      <c r="E26" s="66">
        <f t="shared" si="1"/>
        <v>320.11847967094479</v>
      </c>
      <c r="F26" s="67">
        <f t="shared" si="2"/>
        <v>3.0808073572480186E-3</v>
      </c>
    </row>
    <row r="27" spans="1:6" x14ac:dyDescent="0.35">
      <c r="A27" s="68">
        <v>26</v>
      </c>
      <c r="B27" s="103" t="s">
        <v>135</v>
      </c>
      <c r="C27" s="66">
        <v>10653.59</v>
      </c>
      <c r="D27" s="66">
        <v>3430504.9794999999</v>
      </c>
      <c r="E27" s="66">
        <f t="shared" si="1"/>
        <v>322.00459934163035</v>
      </c>
      <c r="F27" s="67">
        <f t="shared" si="2"/>
        <v>1.9585338383834093E-3</v>
      </c>
    </row>
    <row r="28" spans="1:6" x14ac:dyDescent="0.35">
      <c r="A28" s="68">
        <v>27</v>
      </c>
      <c r="B28" s="103" t="s">
        <v>120</v>
      </c>
      <c r="C28" s="66">
        <v>10522.279999999999</v>
      </c>
      <c r="D28" s="66">
        <v>2766453.8184000002</v>
      </c>
      <c r="E28" s="66">
        <f t="shared" si="1"/>
        <v>262.91391394260563</v>
      </c>
      <c r="F28" s="67">
        <f t="shared" si="2"/>
        <v>1.9343940809572152E-3</v>
      </c>
    </row>
    <row r="29" spans="1:6" x14ac:dyDescent="0.35">
      <c r="A29" s="68">
        <v>28</v>
      </c>
      <c r="B29" s="103" t="s">
        <v>148</v>
      </c>
      <c r="C29" s="66">
        <v>10102.5</v>
      </c>
      <c r="D29" s="66">
        <v>3263597.3250000002</v>
      </c>
      <c r="E29" s="66">
        <f t="shared" si="1"/>
        <v>323.0484855233853</v>
      </c>
      <c r="F29" s="67">
        <f t="shared" si="2"/>
        <v>1.8572225984169086E-3</v>
      </c>
    </row>
    <row r="30" spans="1:6" x14ac:dyDescent="0.35">
      <c r="A30" s="68">
        <v>29</v>
      </c>
      <c r="B30" s="103" t="s">
        <v>133</v>
      </c>
      <c r="C30" s="66">
        <v>8524.5</v>
      </c>
      <c r="D30" s="66">
        <v>2801573.25</v>
      </c>
      <c r="E30" s="66">
        <f t="shared" si="1"/>
        <v>328.64956888967095</v>
      </c>
      <c r="F30" s="67">
        <f t="shared" si="2"/>
        <v>1.5671263588423595E-3</v>
      </c>
    </row>
    <row r="31" spans="1:6" x14ac:dyDescent="0.35">
      <c r="A31" s="68">
        <v>30</v>
      </c>
      <c r="B31" s="103" t="s">
        <v>112</v>
      </c>
      <c r="C31" s="66">
        <v>7337.15</v>
      </c>
      <c r="D31" s="66">
        <v>2314635.1625000001</v>
      </c>
      <c r="E31" s="66">
        <f t="shared" si="1"/>
        <v>315.46788092106613</v>
      </c>
      <c r="F31" s="67">
        <f t="shared" si="2"/>
        <v>1.3488464031650206E-3</v>
      </c>
    </row>
    <row r="32" spans="1:6" x14ac:dyDescent="0.35">
      <c r="A32" s="68">
        <v>31</v>
      </c>
      <c r="B32" s="103" t="s">
        <v>145</v>
      </c>
      <c r="C32" s="66">
        <v>6619.5</v>
      </c>
      <c r="D32" s="66">
        <v>2182470.1087500001</v>
      </c>
      <c r="E32" s="66">
        <f t="shared" si="1"/>
        <v>329.70316621346024</v>
      </c>
      <c r="F32" s="67">
        <f t="shared" si="2"/>
        <v>1.2169151190517917E-3</v>
      </c>
    </row>
    <row r="33" spans="1:6" x14ac:dyDescent="0.35">
      <c r="A33" s="68">
        <v>32</v>
      </c>
      <c r="B33" s="103" t="s">
        <v>101</v>
      </c>
      <c r="C33" s="66">
        <v>5872.5</v>
      </c>
      <c r="D33" s="66">
        <v>2005306.5</v>
      </c>
      <c r="E33" s="66">
        <f t="shared" si="1"/>
        <v>341.47407407407405</v>
      </c>
      <c r="F33" s="67">
        <f t="shared" si="2"/>
        <v>1.0795881919528133E-3</v>
      </c>
    </row>
    <row r="34" spans="1:6" x14ac:dyDescent="0.35">
      <c r="A34" s="68">
        <v>33</v>
      </c>
      <c r="B34" s="103" t="s">
        <v>139</v>
      </c>
      <c r="C34" s="66">
        <v>4762.5</v>
      </c>
      <c r="D34" s="66">
        <v>1482495.75</v>
      </c>
      <c r="E34" s="66">
        <f t="shared" si="1"/>
        <v>311.28519685039367</v>
      </c>
      <c r="F34" s="67">
        <f t="shared" si="2"/>
        <v>8.7552809947641938E-4</v>
      </c>
    </row>
    <row r="35" spans="1:6" x14ac:dyDescent="0.35">
      <c r="A35" s="68">
        <v>34</v>
      </c>
      <c r="B35" s="103" t="s">
        <v>151</v>
      </c>
      <c r="C35" s="66">
        <v>4237.5</v>
      </c>
      <c r="D35" s="66">
        <v>1422955.5</v>
      </c>
      <c r="E35" s="66">
        <f t="shared" si="1"/>
        <v>335.80070796460177</v>
      </c>
      <c r="F35" s="67">
        <f t="shared" si="2"/>
        <v>7.790131908727196E-4</v>
      </c>
    </row>
    <row r="36" spans="1:6" x14ac:dyDescent="0.35">
      <c r="A36" s="68">
        <v>35</v>
      </c>
      <c r="B36" s="103" t="s">
        <v>104</v>
      </c>
      <c r="C36" s="66">
        <v>3630.88</v>
      </c>
      <c r="D36" s="66">
        <v>1139146.7464999999</v>
      </c>
      <c r="E36" s="66">
        <f t="shared" si="1"/>
        <v>313.73847290464016</v>
      </c>
      <c r="F36" s="67">
        <f t="shared" si="2"/>
        <v>6.6749343114476465E-4</v>
      </c>
    </row>
    <row r="37" spans="1:6" x14ac:dyDescent="0.35">
      <c r="A37" s="68">
        <v>36</v>
      </c>
      <c r="B37" s="103" t="s">
        <v>160</v>
      </c>
      <c r="C37" s="66">
        <v>3389.16</v>
      </c>
      <c r="D37" s="66">
        <v>1015739.682</v>
      </c>
      <c r="E37" s="66">
        <f t="shared" si="1"/>
        <v>299.70248734199629</v>
      </c>
      <c r="F37" s="67">
        <f t="shared" si="2"/>
        <v>6.2305612884440973E-4</v>
      </c>
    </row>
    <row r="38" spans="1:6" x14ac:dyDescent="0.35">
      <c r="A38" s="68">
        <v>37</v>
      </c>
      <c r="B38" s="103" t="s">
        <v>136</v>
      </c>
      <c r="C38" s="66">
        <v>2887.5</v>
      </c>
      <c r="D38" s="66">
        <v>933322.5</v>
      </c>
      <c r="E38" s="66">
        <f t="shared" si="1"/>
        <v>323.22857142857146</v>
      </c>
      <c r="F38" s="67">
        <f t="shared" si="2"/>
        <v>5.3083199732034876E-4</v>
      </c>
    </row>
    <row r="39" spans="1:6" x14ac:dyDescent="0.35">
      <c r="A39" s="68">
        <v>38</v>
      </c>
      <c r="B39" s="103" t="s">
        <v>163</v>
      </c>
      <c r="C39" s="66">
        <v>2829</v>
      </c>
      <c r="D39" s="66">
        <v>851865</v>
      </c>
      <c r="E39" s="66">
        <f t="shared" si="1"/>
        <v>301.11876988335104</v>
      </c>
      <c r="F39" s="67">
        <f t="shared" si="2"/>
        <v>5.2007747893307937E-4</v>
      </c>
    </row>
    <row r="40" spans="1:6" x14ac:dyDescent="0.35">
      <c r="A40" s="68">
        <v>39</v>
      </c>
      <c r="B40" s="103" t="s">
        <v>149</v>
      </c>
      <c r="C40" s="66">
        <v>2730</v>
      </c>
      <c r="D40" s="66">
        <v>923500.59</v>
      </c>
      <c r="E40" s="66">
        <f t="shared" si="1"/>
        <v>338.27860439560436</v>
      </c>
      <c r="F40" s="67">
        <f t="shared" si="2"/>
        <v>5.018775247392389E-4</v>
      </c>
    </row>
    <row r="41" spans="1:6" x14ac:dyDescent="0.35">
      <c r="A41" s="68">
        <v>40</v>
      </c>
      <c r="B41" s="103" t="s">
        <v>150</v>
      </c>
      <c r="C41" s="66">
        <v>2490</v>
      </c>
      <c r="D41" s="66">
        <v>814298.25</v>
      </c>
      <c r="E41" s="66">
        <f t="shared" si="1"/>
        <v>327.02740963855422</v>
      </c>
      <c r="F41" s="67">
        <f t="shared" si="2"/>
        <v>4.5775642366326183E-4</v>
      </c>
    </row>
    <row r="42" spans="1:6" x14ac:dyDescent="0.35">
      <c r="A42" s="68">
        <v>41</v>
      </c>
      <c r="B42" s="103" t="s">
        <v>130</v>
      </c>
      <c r="C42" s="66">
        <v>2475.66</v>
      </c>
      <c r="D42" s="66">
        <v>796667.05799999996</v>
      </c>
      <c r="E42" s="66">
        <f t="shared" si="1"/>
        <v>321.79986670221274</v>
      </c>
      <c r="F42" s="67">
        <f t="shared" si="2"/>
        <v>4.5512018787397218E-4</v>
      </c>
    </row>
    <row r="43" spans="1:6" x14ac:dyDescent="0.35">
      <c r="A43" s="68">
        <v>42</v>
      </c>
      <c r="B43" s="103" t="s">
        <v>161</v>
      </c>
      <c r="C43" s="66">
        <v>2225.5500000000002</v>
      </c>
      <c r="D43" s="66">
        <v>687490.95000000007</v>
      </c>
      <c r="E43" s="66">
        <f t="shared" si="1"/>
        <v>308.90833726494577</v>
      </c>
      <c r="F43" s="67">
        <f t="shared" si="2"/>
        <v>4.0914048541516965E-4</v>
      </c>
    </row>
    <row r="44" spans="1:6" x14ac:dyDescent="0.35">
      <c r="A44" s="68">
        <v>43</v>
      </c>
      <c r="B44" s="103" t="s">
        <v>164</v>
      </c>
      <c r="C44" s="66">
        <v>1549.9</v>
      </c>
      <c r="D44" s="66">
        <v>489690.39828999992</v>
      </c>
      <c r="E44" s="66">
        <f t="shared" si="1"/>
        <v>315.94967306923019</v>
      </c>
      <c r="F44" s="67">
        <f t="shared" si="2"/>
        <v>2.8493039399023678E-4</v>
      </c>
    </row>
    <row r="45" spans="1:6" x14ac:dyDescent="0.35">
      <c r="A45" s="68">
        <v>44</v>
      </c>
      <c r="B45" s="103" t="s">
        <v>162</v>
      </c>
      <c r="C45" s="66">
        <v>1282.5</v>
      </c>
      <c r="D45" s="66">
        <v>406600.875</v>
      </c>
      <c r="E45" s="66">
        <f t="shared" si="1"/>
        <v>317.03771929824563</v>
      </c>
      <c r="F45" s="67">
        <f t="shared" si="2"/>
        <v>2.3577213387475233E-4</v>
      </c>
    </row>
    <row r="46" spans="1:6" x14ac:dyDescent="0.35">
      <c r="A46" s="68">
        <v>45</v>
      </c>
      <c r="B46" s="103" t="s">
        <v>131</v>
      </c>
      <c r="C46" s="66">
        <v>1148.4699999999998</v>
      </c>
      <c r="D46" s="66">
        <v>389126.00429999997</v>
      </c>
      <c r="E46" s="66">
        <f t="shared" si="1"/>
        <v>338.8212180553258</v>
      </c>
      <c r="F46" s="67">
        <f t="shared" si="2"/>
        <v>2.1113233730303061E-4</v>
      </c>
    </row>
    <row r="47" spans="1:6" x14ac:dyDescent="0.35">
      <c r="A47" s="68">
        <v>46</v>
      </c>
      <c r="B47" s="103" t="s">
        <v>140</v>
      </c>
      <c r="C47" s="66">
        <v>855</v>
      </c>
      <c r="D47" s="66">
        <v>281970.45</v>
      </c>
      <c r="E47" s="66">
        <f t="shared" si="1"/>
        <v>329.79</v>
      </c>
      <c r="F47" s="67">
        <f t="shared" si="2"/>
        <v>1.5718142258316822E-4</v>
      </c>
    </row>
    <row r="48" spans="1:6" x14ac:dyDescent="0.35">
      <c r="A48" s="68">
        <v>47</v>
      </c>
      <c r="B48" s="103" t="s">
        <v>169</v>
      </c>
      <c r="C48" s="66">
        <v>825</v>
      </c>
      <c r="D48" s="66">
        <v>283098.75</v>
      </c>
      <c r="E48" s="66">
        <f t="shared" si="1"/>
        <v>343.15</v>
      </c>
      <c r="F48" s="67">
        <f t="shared" si="2"/>
        <v>1.5166628494867108E-4</v>
      </c>
    </row>
    <row r="49" spans="1:6" x14ac:dyDescent="0.35">
      <c r="A49" s="68">
        <v>48</v>
      </c>
      <c r="B49" s="103" t="s">
        <v>144</v>
      </c>
      <c r="C49" s="66">
        <v>825</v>
      </c>
      <c r="D49" s="66">
        <v>265876.875</v>
      </c>
      <c r="E49" s="66">
        <f t="shared" si="1"/>
        <v>322.27499999999998</v>
      </c>
      <c r="F49" s="67">
        <f t="shared" si="2"/>
        <v>1.5166628494867108E-4</v>
      </c>
    </row>
    <row r="50" spans="1:6" x14ac:dyDescent="0.35">
      <c r="A50" s="68">
        <v>49</v>
      </c>
      <c r="B50" s="103" t="s">
        <v>153</v>
      </c>
      <c r="C50" s="66">
        <v>825</v>
      </c>
      <c r="D50" s="66">
        <v>260431.875</v>
      </c>
      <c r="E50" s="66">
        <f t="shared" si="1"/>
        <v>315.67500000000001</v>
      </c>
      <c r="F50" s="67">
        <f t="shared" si="2"/>
        <v>1.5166628494867108E-4</v>
      </c>
    </row>
    <row r="51" spans="1:6" x14ac:dyDescent="0.35">
      <c r="A51" s="68">
        <v>50</v>
      </c>
      <c r="B51" s="103" t="s">
        <v>176</v>
      </c>
      <c r="C51" s="66">
        <v>717.5</v>
      </c>
      <c r="D51" s="66">
        <v>169114.75</v>
      </c>
      <c r="E51" s="66">
        <f t="shared" si="1"/>
        <v>235.7</v>
      </c>
      <c r="F51" s="67">
        <f t="shared" si="2"/>
        <v>1.3190370842505636E-4</v>
      </c>
    </row>
    <row r="52" spans="1:6" x14ac:dyDescent="0.35">
      <c r="A52" s="68">
        <v>51</v>
      </c>
      <c r="B52" s="103" t="s">
        <v>156</v>
      </c>
      <c r="C52" s="66">
        <v>564.2299999999999</v>
      </c>
      <c r="D52" s="66">
        <v>189038.02010000005</v>
      </c>
      <c r="E52" s="66">
        <f t="shared" si="1"/>
        <v>335.03716587207361</v>
      </c>
      <c r="F52" s="67">
        <f t="shared" si="2"/>
        <v>1.0372687025041051E-4</v>
      </c>
    </row>
    <row r="53" spans="1:6" x14ac:dyDescent="0.35">
      <c r="A53" s="68">
        <v>52</v>
      </c>
      <c r="B53" s="103" t="s">
        <v>177</v>
      </c>
      <c r="C53" s="66">
        <v>427.5</v>
      </c>
      <c r="D53" s="66">
        <v>126775.125</v>
      </c>
      <c r="E53" s="66">
        <f t="shared" si="1"/>
        <v>296.55</v>
      </c>
      <c r="F53" s="67">
        <f t="shared" si="2"/>
        <v>7.8590711291584109E-5</v>
      </c>
    </row>
    <row r="54" spans="1:6" x14ac:dyDescent="0.35">
      <c r="A54" s="68">
        <v>53</v>
      </c>
      <c r="B54" s="103" t="s">
        <v>194</v>
      </c>
      <c r="C54" s="66">
        <v>427.5</v>
      </c>
      <c r="D54" s="66">
        <v>165186</v>
      </c>
      <c r="E54" s="66">
        <f t="shared" si="1"/>
        <v>386.4</v>
      </c>
      <c r="F54" s="67">
        <f t="shared" si="2"/>
        <v>7.8590711291584109E-5</v>
      </c>
    </row>
    <row r="55" spans="1:6" x14ac:dyDescent="0.35">
      <c r="A55" s="68">
        <v>54</v>
      </c>
      <c r="B55" s="103" t="s">
        <v>185</v>
      </c>
      <c r="C55" s="66">
        <v>418.5</v>
      </c>
      <c r="D55" s="66">
        <v>123457.5</v>
      </c>
      <c r="E55" s="66">
        <f t="shared" si="1"/>
        <v>295</v>
      </c>
      <c r="F55" s="67">
        <f t="shared" si="2"/>
        <v>7.6936170001234969E-5</v>
      </c>
    </row>
    <row r="56" spans="1:6" x14ac:dyDescent="0.35">
      <c r="A56" s="68">
        <v>55</v>
      </c>
      <c r="B56" s="103" t="s">
        <v>146</v>
      </c>
      <c r="C56" s="66">
        <v>135</v>
      </c>
      <c r="D56" s="66">
        <v>47715</v>
      </c>
      <c r="E56" s="66">
        <f t="shared" si="1"/>
        <v>353.44444444444446</v>
      </c>
      <c r="F56" s="67">
        <f t="shared" si="2"/>
        <v>2.4818119355237088E-5</v>
      </c>
    </row>
    <row r="57" spans="1:6" x14ac:dyDescent="0.35">
      <c r="A57" s="68">
        <v>56</v>
      </c>
      <c r="B57" s="103" t="s">
        <v>195</v>
      </c>
      <c r="C57" s="66">
        <v>90</v>
      </c>
      <c r="D57" s="66">
        <v>32081.399999999998</v>
      </c>
      <c r="E57" s="66">
        <f t="shared" si="1"/>
        <v>356.46</v>
      </c>
      <c r="F57" s="67">
        <f t="shared" si="2"/>
        <v>1.6545412903491392E-5</v>
      </c>
    </row>
    <row r="58" spans="1:6" x14ac:dyDescent="0.35">
      <c r="A58" s="68">
        <v>57</v>
      </c>
      <c r="B58" s="103" t="s">
        <v>189</v>
      </c>
      <c r="C58" s="66">
        <v>30</v>
      </c>
      <c r="D58" s="66">
        <v>8721</v>
      </c>
      <c r="E58" s="66">
        <f t="shared" ref="E58:E60" si="3">D58/C58</f>
        <v>290.7</v>
      </c>
      <c r="F58" s="67">
        <f t="shared" ref="F58:F60" si="4">C58/$C$60</f>
        <v>5.5151376344971303E-6</v>
      </c>
    </row>
    <row r="59" spans="1:6" x14ac:dyDescent="0.35">
      <c r="A59" s="68">
        <v>58</v>
      </c>
      <c r="B59" s="103" t="s">
        <v>106</v>
      </c>
      <c r="C59" s="66">
        <v>17.28</v>
      </c>
      <c r="D59" s="66">
        <v>33985.207160999998</v>
      </c>
      <c r="E59" s="66">
        <f t="shared" si="3"/>
        <v>1966.7365255208331</v>
      </c>
      <c r="F59" s="67">
        <f t="shared" si="4"/>
        <v>3.1767192774703472E-6</v>
      </c>
    </row>
    <row r="60" spans="1:6" x14ac:dyDescent="0.35">
      <c r="A60" s="104"/>
      <c r="B60" s="102" t="s">
        <v>49</v>
      </c>
      <c r="C60" s="100">
        <v>5439574.1300000027</v>
      </c>
      <c r="D60" s="100">
        <v>1770579303.5315354</v>
      </c>
      <c r="E60" s="105">
        <f t="shared" si="3"/>
        <v>325.49961839228297</v>
      </c>
      <c r="F60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2026-05-15T15:10:56Z</dcterms:modified>
</cp:coreProperties>
</file>