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63" i="4" l="1"/>
  <c r="F63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E55" i="4"/>
  <c r="F55" i="4"/>
  <c r="E56" i="4"/>
  <c r="F56" i="4"/>
  <c r="E57" i="4"/>
  <c r="F57" i="4"/>
  <c r="E58" i="4"/>
  <c r="F58" i="4"/>
  <c r="E59" i="4"/>
  <c r="F59" i="4"/>
  <c r="E60" i="4"/>
  <c r="F60" i="4"/>
  <c r="E61" i="4"/>
  <c r="F61" i="4"/>
  <c r="E62" i="4"/>
  <c r="F62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<sst xmlns="http://schemas.openxmlformats.org/spreadsheetml/2006/main" count="220" uniqueCount="205">
  <si>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</si>
  <si>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</si>
  <si>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</si>
  <si>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</si>
  <si>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</si>
  <si>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</si>
  <si>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</si>
  <si>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</si>
  <si>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</si>
  <si>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</si>
  <si>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</si>
  <si>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</si>
  <si>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</si>
  <si>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</si>
  <si>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</si>
  <si>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</si>
  <si>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</si>
  <si>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</si>
  <si>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</si>
  <si>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</si>
  <si>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</si>
  <si>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</si>
  <si>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</si>
  <si>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</si>
  <si>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</si>
  <si>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</si>
  <si>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</si>
  <si>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</si>
  <si>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</si>
  <si>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</si>
  <si>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</si>
  <si>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</si>
  <si>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</si>
  <si>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</si>
  <si>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</si>
  <si>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</si>
  <si>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</si>
  <si>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</si>
  <si>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</si>
  <si>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</si>
  <si>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</si>
  <si>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</si>
  <si>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</si>
  <si>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</si>
  <si>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</si>
  <si>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</si>
  <si>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</si>
  <si>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</si>
  <si>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</si>
  <si>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</si>
  <si>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</si>
  <si>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</si>
  <si>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</si>
  <si>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</si>
  <si>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</si>
  <si>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</si>
  <si>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</si>
  <si>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</si>
  <si>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</si>
  <si>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</si>
  <si>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</si>
  <si>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</si>
  <si>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</si>
  <si>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</si>
  <si>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</si>
  <si>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</si>
  <si>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</si>
  <si>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</si>
  <si>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</si>
  <si>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</si>
  <si>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</si>
  <si>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</si>
  <si>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</si>
  <si>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</si>
  <si>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</si>
  <si>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</si>
  <si>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</si>
  <si>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</si>
  <si>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</si>
  <si>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</si>
  <si>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</si>
  <si>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</si>
  <si>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EXPOL</t>
  </si>
  <si>
    <t>VOLUMEN 46Kg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</si>
  <si>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</si>
  <si>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</si>
  <si>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</si>
  <si>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</si>
  <si>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</si>
  <si>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</si>
  <si>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</si>
  <si>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</si>
  <si>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</si>
  <si>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</si>
  <si>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</si>
  <si>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</si>
  <si>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</si>
  <si>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</si>
  <si>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</si>
  <si>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</si>
  <si>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</si>
  <si>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</si>
  <si>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</si>
  <si>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</si>
  <si>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</si>
  <si>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</si>
  <si>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</si>
  <si>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</si>
  <si>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</si>
  <si>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</si>
  <si>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</si>
  <si>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</si>
  <si>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</si>
  <si>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</si>
  <si>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</si>
  <si>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</si>
  <si>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</si>
  <si>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</si>
  <si>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</si>
  <si>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</si>
  <si>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</si>
  <si>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</si>
  <si>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</si>
  <si>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</si>
  <si>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</si>
  <si>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</si>
  <si>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</si>
  <si>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</si>
  <si>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</si>
  <si>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</si>
  <si>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</si>
  <si>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</si>
  <si>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</si>
  <si>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</si>
  <si>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</si>
  <si>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</si>
  <si>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</si>
  <si>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</si>
  <si>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</si>
  <si>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</si>
  <si>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</si>
  <si>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</si>
  <si>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</si>
  <si>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</si>
  <si>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</si>
  <si>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</si>
  <si>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</si>
  <si>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</si>
  <si>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</si>
  <si>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</si>
  <si>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</si>
  <si>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</si>
  <si>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</si>
  <si>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</si>
  <si>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</si>
  <si>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</si>
  <si>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</si>
  <si>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</si>
  <si>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</si>
  <si>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</si>
  <si>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</si>
  <si>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</si>
  <si>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</si>
  <si>
    <t>SAFRACAFE</t>
  </si>
  <si>
    <t>GRUPO AQUA</t>
  </si>
  <si>
    <t>PROEXO</t>
  </si>
  <si>
    <t>COLOMBIA</t>
  </si>
  <si>
    <t>ARGELIA</t>
  </si>
  <si>
    <t>EXP. DE CAFÉ DE OCCIDENTE, S. DE R. L.</t>
  </si>
  <si>
    <t>SIGUA FAMILY</t>
  </si>
  <si>
    <t>ENERO</t>
  </si>
  <si>
    <t>YANET ROMERO</t>
  </si>
  <si>
    <t>LEVEN COFFEE EXPORT</t>
  </si>
  <si>
    <t>FRANKLIN MADRID</t>
  </si>
  <si>
    <t>INDIA</t>
  </si>
  <si>
    <t>ALBANIA</t>
  </si>
  <si>
    <t>AGROCOMERCIAL DEL VALLE</t>
  </si>
  <si>
    <t>COCASAM, LTD.</t>
  </si>
  <si>
    <t>COMBRIFOL</t>
  </si>
  <si>
    <t>FEBRERO</t>
  </si>
  <si>
    <t>COCAFELOL</t>
  </si>
  <si>
    <t>CAFÉ VILLA FLORIDA</t>
  </si>
  <si>
    <t>EGIPTO</t>
  </si>
  <si>
    <t>MARZO</t>
  </si>
  <si>
    <t>TROPICAL COFFEE</t>
  </si>
  <si>
    <t>EMILIO GARCIA</t>
  </si>
  <si>
    <t>URUGUAY</t>
  </si>
  <si>
    <t>DELAFINCAH</t>
  </si>
  <si>
    <t>INVERSIONES JERUSALEN</t>
  </si>
  <si>
    <t>SAN MARCOS</t>
  </si>
  <si>
    <t>OMAN</t>
  </si>
  <si>
    <t>ABU DHABI</t>
  </si>
  <si>
    <t>ROGER DOMINGUEZ</t>
  </si>
  <si>
    <t>PACAYAL COFFEE S.A.</t>
  </si>
  <si>
    <t>ABRIL</t>
  </si>
  <si>
    <t>JUNIO*</t>
  </si>
  <si>
    <t>GEORGIA</t>
  </si>
  <si>
    <t>AUSTRIA</t>
  </si>
  <si>
    <t>ADELMO LOPEZ</t>
  </si>
  <si>
    <t>COAGRICSAL</t>
  </si>
  <si>
    <t>JORGE ARTURO SERRANO VILLANUEVA</t>
  </si>
  <si>
    <t>INV. SAN JUAN</t>
  </si>
  <si>
    <t>PANAMA</t>
  </si>
  <si>
    <t>MAYO</t>
  </si>
  <si>
    <t>JULIO*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</si>
</sst>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9"/>
      <color theme="0"/>
      <name val="Tahoma"/>
      <family val="2"/>
    </font>
    <font>
      <b/>
      <sz val="11"/>
      <color theme="1"/>
      <name val="Calibri"/>
      <family val="2"/>
      <scheme val="minor"/>
    </font>
    <font>
      <sz val="9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8" fillId="2" borderId="0" xfId="1" applyFont="1" applyFill="1" applyAlignment="1">
      <alignment horizontal="center"/>
    </xf>
    <xf numFmtId="167" fontId="28" fillId="2" borderId="3" xfId="1" applyNumberFormat="1" applyFont="1" applyFill="1" applyBorder="1" applyAlignment="1">
      <alignment vertical="center"/>
    </xf>
    <xf numFmtId="173" fontId="28" fillId="2" borderId="3" xfId="0" applyNumberFormat="1" applyFont="1" applyFill="1" applyBorder="1"/>
    <xf numFmtId="170" fontId="28" fillId="2" borderId="4" xfId="2" applyNumberFormat="1" applyFont="1" applyFill="1" applyBorder="1" applyAlignment="1">
      <alignment horizontal="right"/>
    </xf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164" fontId="13" fillId="3" borderId="0" xfId="1" applyFont="1" applyFill="1"/>
    <xf numFmtId="170" fontId="13" fillId="3" borderId="0" xfId="2" applyNumberFormat="1" applyFont="1" applyFill="1"/>
    <xf numFmtId="0" fontId="0" fillId="2" borderId="0" xfId="0" applyFont="1" applyFill="1" applyBorder="1"/>
    <xf numFmtId="0" fontId="0" fillId="3" borderId="0" xfId="0" applyFill="1"/>
    <xf numFmtId="0" fontId="29" fillId="3" borderId="0" xfId="0" applyFont="1" applyFill="1"/>
    <xf numFmtId="0" fontId="14" fillId="3" borderId="0" xfId="0" applyFont="1" applyFill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70" fontId="30" fillId="2" borderId="4" xfId="2" applyNumberFormat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5755719.2000000002</c:v>
                </c:pt>
                <c:pt idx="1">
                  <c:v>5347996.29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7075877.2800000124</c:v>
                </c:pt>
                <c:pt idx="1">
                  <c:v>6691737.6800000574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1320158.0800000122</c:v>
                </c:pt>
                <c:pt idx="1">
                  <c:v>1343741.3900000574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2"/>
      <c r="L1" s="112"/>
      <c r="M1" s="112"/>
      <c r="N1" s="112"/>
      <c r="O1" s="112"/>
      <c r="P1" s="112"/>
      <c r="Q1" s="112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88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3" t="s">
        <v>2</v>
      </c>
      <c r="B4" s="85" t="s">
        <v>85</v>
      </c>
      <c r="C4" s="85" t="s">
        <v>103</v>
      </c>
      <c r="D4" s="113" t="s">
        <v>3</v>
      </c>
      <c r="E4" s="115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4"/>
      <c r="B5" s="86" t="s">
        <v>5</v>
      </c>
      <c r="C5" s="86" t="s">
        <v>5</v>
      </c>
      <c r="D5" s="114"/>
      <c r="E5" s="116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5594404.6299999999</v>
      </c>
      <c r="C6" s="34">
        <v>6863874.2600000072</v>
      </c>
      <c r="D6" s="91">
        <v>1269469.6300000073</v>
      </c>
      <c r="E6" s="92">
        <v>0.22691773548028243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5755719.2000000002</v>
      </c>
      <c r="C7" s="34">
        <v>7075877.2800000124</v>
      </c>
      <c r="D7" s="91">
        <v>1320158.0800000122</v>
      </c>
      <c r="E7" s="92">
        <v>0.22936457358795614</v>
      </c>
      <c r="F7" s="35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</row>
    <row r="8" spans="1:24" x14ac:dyDescent="0.35">
      <c r="A8" s="44" t="s">
        <v>16</v>
      </c>
      <c r="B8" s="46">
        <v>5347996.29</v>
      </c>
      <c r="C8" s="46">
        <v>6691737.6800000574</v>
      </c>
      <c r="D8" s="93">
        <v>1343741.3900000574</v>
      </c>
      <c r="E8" s="94">
        <v>0.25126071843255848</v>
      </c>
      <c r="F8" s="35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</row>
    <row r="9" spans="1:24" x14ac:dyDescent="0.35">
      <c r="A9" s="30" t="s">
        <v>6</v>
      </c>
      <c r="B9" s="30"/>
      <c r="C9" s="30"/>
      <c r="D9" s="31"/>
      <c r="E9" s="31"/>
      <c r="F9" s="30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</row>
    <row r="10" spans="1:24" x14ac:dyDescent="0.35">
      <c r="A10" s="30" t="s">
        <v>7</v>
      </c>
      <c r="B10" s="30"/>
      <c r="C10" s="36"/>
      <c r="D10" s="31"/>
      <c r="E10" s="31"/>
      <c r="F10" s="30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</row>
    <row r="11" spans="1:24" x14ac:dyDescent="0.35">
      <c r="A11" s="30" t="s">
        <v>113</v>
      </c>
      <c r="B11" s="36">
        <v>174647.21000000002</v>
      </c>
      <c r="C11" s="37" t="s">
        <v>41</v>
      </c>
      <c r="D11" s="31"/>
      <c r="E11" s="31"/>
      <c r="F11" s="30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</row>
    <row r="12" spans="1:24" ht="15.75" customHeight="1" x14ac:dyDescent="0.35">
      <c r="A12" s="30"/>
      <c r="B12" s="30"/>
      <c r="C12" s="30"/>
      <c r="D12" s="31"/>
      <c r="E12" s="31"/>
      <c r="F12" s="30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</row>
    <row r="13" spans="1:24" ht="15.75" customHeight="1" x14ac:dyDescent="0.35">
      <c r="A13" s="111" t="s">
        <v>8</v>
      </c>
      <c r="B13" s="111"/>
      <c r="C13" s="111"/>
      <c r="D13" s="111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85</v>
      </c>
      <c r="N14" s="63" t="s">
        <v>103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6689227.0500000073</v>
      </c>
      <c r="C15" s="33">
        <v>1557050330.6963885</v>
      </c>
      <c r="D15" s="42">
        <v>232.76984307123897</v>
      </c>
      <c r="E15" s="40">
        <v>41283444060.470024</v>
      </c>
      <c r="F15" s="33">
        <v>6171.6314533635059</v>
      </c>
      <c r="J15" s="4"/>
      <c r="K15" s="63"/>
      <c r="L15" s="47" t="s">
        <v>15</v>
      </c>
      <c r="M15" s="64">
        <f>+B7</f>
        <v>5755719.2000000002</v>
      </c>
      <c r="N15" s="64">
        <f>+C7</f>
        <v>7075877.2800000124</v>
      </c>
      <c r="O15" s="65">
        <f>D7</f>
        <v>1320158.0800000122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7075877.2800000124</v>
      </c>
      <c r="C16" s="33">
        <v>2220153872.9297652</v>
      </c>
      <c r="D16" s="42">
        <v>313.7637617324196</v>
      </c>
      <c r="E16" s="34">
        <v>58745903924.017509</v>
      </c>
      <c r="F16" s="33">
        <v>8302.2785160594831</v>
      </c>
      <c r="G16" s="29"/>
      <c r="J16" s="4"/>
      <c r="K16" s="63"/>
      <c r="L16" s="47" t="s">
        <v>16</v>
      </c>
      <c r="M16" s="64">
        <f>+B8</f>
        <v>5347996.29</v>
      </c>
      <c r="N16" s="64">
        <f>+C8</f>
        <v>6691737.6800000574</v>
      </c>
      <c r="O16" s="65">
        <f>D8</f>
        <v>1343741.3900000574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6691737.6800000574</v>
      </c>
      <c r="C17" s="44">
        <v>2114738673.2534702</v>
      </c>
      <c r="D17" s="45">
        <v>316.02235090205329</v>
      </c>
      <c r="E17" s="46">
        <v>56054103210.126404</v>
      </c>
      <c r="F17" s="44">
        <v>8376.613951508918</v>
      </c>
      <c r="G17" s="29"/>
      <c r="J17" s="110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10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8" t="s">
        <v>17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x14ac:dyDescent="0.35">
      <c r="A2" s="78" t="s">
        <v>7</v>
      </c>
      <c r="B2" s="119" t="s">
        <v>86</v>
      </c>
      <c r="C2" s="119"/>
      <c r="D2" s="119"/>
      <c r="E2" s="119" t="s">
        <v>112</v>
      </c>
      <c r="F2" s="119"/>
      <c r="G2" s="119"/>
      <c r="H2" s="120" t="s">
        <v>18</v>
      </c>
      <c r="I2" s="121"/>
      <c r="J2" s="122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121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130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1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152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1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170</v>
      </c>
      <c r="B7" s="51">
        <v>477448.61999999988</v>
      </c>
      <c r="C7" s="51">
        <v>148764281.42905003</v>
      </c>
      <c r="D7" s="49">
        <v>311.58176020919291</v>
      </c>
      <c r="E7" s="51">
        <v>832563.27000000014</v>
      </c>
      <c r="F7" s="70">
        <v>301882562.19907999</v>
      </c>
      <c r="G7" s="101">
        <v>362.59413918065343</v>
      </c>
      <c r="H7" s="50">
        <v>355114.65000000026</v>
      </c>
      <c r="I7" s="52">
        <v>153118280.77002996</v>
      </c>
      <c r="J7" s="90">
        <v>0.7437756339100956</v>
      </c>
    </row>
    <row r="8" spans="1:10" x14ac:dyDescent="0.35">
      <c r="A8" s="48" t="s">
        <v>179</v>
      </c>
      <c r="B8" s="51">
        <v>790596.77999999991</v>
      </c>
      <c r="C8" s="51">
        <v>271547337.20474398</v>
      </c>
      <c r="D8" s="49">
        <v>343.47134224951435</v>
      </c>
      <c r="E8" s="51">
        <v>1220533.4699999997</v>
      </c>
      <c r="F8" s="70">
        <v>423947762.6928879</v>
      </c>
      <c r="G8" s="101">
        <v>347.34628186221556</v>
      </c>
      <c r="H8" s="50">
        <v>429936.68999999983</v>
      </c>
      <c r="I8" s="52">
        <v>152400425.48814392</v>
      </c>
      <c r="J8" s="90">
        <v>0.54381285236198396</v>
      </c>
    </row>
    <row r="9" spans="1:10" x14ac:dyDescent="0.35">
      <c r="A9" s="48" t="s">
        <v>183</v>
      </c>
      <c r="B9" s="51">
        <v>1059744.4199999995</v>
      </c>
      <c r="C9" s="51">
        <v>386487203.63010001</v>
      </c>
      <c r="D9" s="49">
        <v>364.69850308822595</v>
      </c>
      <c r="E9" s="51">
        <v>1264460.1400000001</v>
      </c>
      <c r="F9" s="70">
        <v>388989263.2449041</v>
      </c>
      <c r="G9" s="101">
        <v>307.63268128396999</v>
      </c>
      <c r="H9" s="50">
        <v>204715.72000000067</v>
      </c>
      <c r="I9" s="52">
        <v>2502059.6148040891</v>
      </c>
      <c r="J9" s="90">
        <v>0.1931746146868136</v>
      </c>
    </row>
    <row r="10" spans="1:10" x14ac:dyDescent="0.35">
      <c r="A10" s="48" t="s">
        <v>194</v>
      </c>
      <c r="B10" s="51">
        <v>719682.38</v>
      </c>
      <c r="C10" s="51">
        <v>270698674.64590204</v>
      </c>
      <c r="D10" s="49">
        <v>376.13630980642051</v>
      </c>
      <c r="E10" s="51">
        <v>885268.3400000002</v>
      </c>
      <c r="F10" s="70">
        <v>261268606.00823903</v>
      </c>
      <c r="G10" s="101">
        <v>295.12927798619677</v>
      </c>
      <c r="H10" s="50">
        <v>165585.9600000002</v>
      </c>
      <c r="I10" s="52">
        <v>-9430068.6376630068</v>
      </c>
      <c r="J10" s="90">
        <v>0.23008199811700294</v>
      </c>
    </row>
    <row r="11" spans="1:10" x14ac:dyDescent="0.35">
      <c r="A11" s="48" t="s">
        <v>203</v>
      </c>
      <c r="B11" s="51">
        <v>993955.9</v>
      </c>
      <c r="C11" s="51">
        <v>368883908.52725595</v>
      </c>
      <c r="D11" s="49">
        <v>371.12703745433367</v>
      </c>
      <c r="E11" s="51">
        <v>993348.99000000011</v>
      </c>
      <c r="F11" s="70">
        <v>285378634.11524099</v>
      </c>
      <c r="G11" s="101">
        <v>287.28939877941684</v>
      </c>
      <c r="H11" s="50">
        <v>-606.90999999991618</v>
      </c>
      <c r="I11" s="52">
        <v>-83505274.412014961</v>
      </c>
      <c r="J11" s="124">
        <v>-6.1060053066732257E-4</v>
      </c>
    </row>
    <row r="12" spans="1:10" x14ac:dyDescent="0.35">
      <c r="A12" s="48" t="s">
        <v>195</v>
      </c>
      <c r="B12" s="51">
        <v>835895.82000000007</v>
      </c>
      <c r="C12" s="51">
        <v>305608467.41456598</v>
      </c>
      <c r="D12" s="49">
        <v>365.60592851698425</v>
      </c>
      <c r="E12" s="51">
        <v>875644.18</v>
      </c>
      <c r="F12" s="70">
        <v>239311995.06999999</v>
      </c>
      <c r="G12" s="101">
        <v>273.29821922644419</v>
      </c>
      <c r="H12" s="50">
        <v>39748.359999999986</v>
      </c>
      <c r="I12" s="52">
        <v>-66296472.344565988</v>
      </c>
      <c r="J12" s="90">
        <v>4.7551810942181742E-2</v>
      </c>
    </row>
    <row r="13" spans="1:10" x14ac:dyDescent="0.35">
      <c r="A13" s="48" t="s">
        <v>204</v>
      </c>
      <c r="B13" s="51">
        <v>598328.07999999996</v>
      </c>
      <c r="C13" s="51">
        <v>207482055.78758001</v>
      </c>
      <c r="D13" s="49">
        <v>346.76971167320113</v>
      </c>
      <c r="E13" s="51">
        <v>147892.29999999999</v>
      </c>
      <c r="F13" s="70">
        <v>39408023.060000002</v>
      </c>
      <c r="G13" s="101">
        <v>266.46433289630363</v>
      </c>
      <c r="H13" s="50">
        <v>-450435.77999999997</v>
      </c>
      <c r="I13" s="52">
        <v>-168074032.72758001</v>
      </c>
      <c r="J13" s="124">
        <v>-0.75282406936341684</v>
      </c>
    </row>
    <row r="14" spans="1:10" x14ac:dyDescent="0.35">
      <c r="A14" s="48" t="s">
        <v>84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87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6691737.6799999997</v>
      </c>
      <c r="F16" s="80">
        <v>2114738673.2502079</v>
      </c>
      <c r="G16" s="81">
        <v>316.02235090156853</v>
      </c>
      <c r="H16" s="82"/>
      <c r="I16" s="83"/>
      <c r="J16" s="84"/>
    </row>
    <row r="17" spans="1:10" x14ac:dyDescent="0.35">
      <c r="A17" s="53" t="s">
        <v>125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zoomScale="85" zoomScaleNormal="85" workbookViewId="0">
      <pane ySplit="2" topLeftCell="A3" activePane="bottomLeft" state="frozen"/>
      <selection activeCell="D75" sqref="D75"/>
      <selection pane="bottomLeft" activeCell="A2" sqref="A2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3" t="s">
        <v>25</v>
      </c>
      <c r="C1" s="123"/>
      <c r="D1" s="123"/>
      <c r="E1" s="123"/>
      <c r="F1" s="123"/>
      <c r="G1" s="123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1324341.0200000003</v>
      </c>
      <c r="E3" s="4">
        <v>1380491.0200000003</v>
      </c>
      <c r="F3" s="4">
        <v>1451603.6</v>
      </c>
      <c r="G3" s="4">
        <v>1355350.54</v>
      </c>
    </row>
    <row r="4" spans="1:7" x14ac:dyDescent="0.35">
      <c r="A4" s="1">
        <v>2</v>
      </c>
      <c r="B4" s="1" t="s">
        <v>34</v>
      </c>
      <c r="C4" s="4">
        <v>4759.13</v>
      </c>
      <c r="D4" s="4">
        <v>855198.12</v>
      </c>
      <c r="E4" s="4">
        <v>859957.25</v>
      </c>
      <c r="F4" s="4">
        <v>826058.19</v>
      </c>
      <c r="G4" s="4">
        <v>811952.50000000116</v>
      </c>
    </row>
    <row r="5" spans="1:7" x14ac:dyDescent="0.35">
      <c r="A5" s="1">
        <v>3</v>
      </c>
      <c r="B5" s="1" t="s">
        <v>31</v>
      </c>
      <c r="C5" s="4">
        <v>2923.14</v>
      </c>
      <c r="D5" s="4">
        <v>734040.9</v>
      </c>
      <c r="E5" s="4">
        <v>736964.04</v>
      </c>
      <c r="F5" s="4">
        <v>750067.5</v>
      </c>
      <c r="G5" s="4">
        <v>734807.74999999977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537737.85</v>
      </c>
      <c r="E6" s="4">
        <v>550818.69999999995</v>
      </c>
      <c r="F6" s="4">
        <v>586772.82000000007</v>
      </c>
      <c r="G6" s="4">
        <v>533136.80000000016</v>
      </c>
    </row>
    <row r="7" spans="1:7" x14ac:dyDescent="0.35">
      <c r="A7" s="1">
        <v>5</v>
      </c>
      <c r="B7" s="1" t="s">
        <v>69</v>
      </c>
      <c r="C7" s="4">
        <v>11949.11</v>
      </c>
      <c r="D7" s="4">
        <v>416522</v>
      </c>
      <c r="E7" s="4">
        <v>428471.11</v>
      </c>
      <c r="F7" s="4">
        <v>456508.96</v>
      </c>
      <c r="G7" s="4">
        <v>412612.66999999958</v>
      </c>
    </row>
    <row r="8" spans="1:7" x14ac:dyDescent="0.35">
      <c r="A8" s="1">
        <v>6</v>
      </c>
      <c r="B8" s="1" t="s">
        <v>37</v>
      </c>
      <c r="C8" s="4">
        <v>10927.11</v>
      </c>
      <c r="D8" s="4">
        <v>430266.25</v>
      </c>
      <c r="E8" s="4">
        <v>441193.36</v>
      </c>
      <c r="F8" s="4">
        <v>435730.25999999995</v>
      </c>
      <c r="G8" s="4">
        <v>409312.4999999986</v>
      </c>
    </row>
    <row r="9" spans="1:7" x14ac:dyDescent="0.35">
      <c r="A9" s="1">
        <v>7</v>
      </c>
      <c r="B9" s="1" t="s">
        <v>66</v>
      </c>
      <c r="C9" s="4">
        <v>9073.5300000000007</v>
      </c>
      <c r="D9" s="4">
        <v>376415.42000000004</v>
      </c>
      <c r="E9" s="4">
        <v>385488.95000000007</v>
      </c>
      <c r="F9" s="4">
        <v>393580.74000000022</v>
      </c>
      <c r="G9" s="4">
        <v>385488.7500000014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294604.82</v>
      </c>
      <c r="E10" s="4">
        <v>295525.5</v>
      </c>
      <c r="F10" s="4">
        <v>262536</v>
      </c>
      <c r="G10" s="4">
        <v>257190</v>
      </c>
    </row>
    <row r="11" spans="1:7" x14ac:dyDescent="0.35">
      <c r="A11" s="1">
        <v>9</v>
      </c>
      <c r="B11" s="1" t="s">
        <v>32</v>
      </c>
      <c r="C11" s="4">
        <v>0</v>
      </c>
      <c r="D11" s="4">
        <v>239514.88999999998</v>
      </c>
      <c r="E11" s="4">
        <v>239514.88999999998</v>
      </c>
      <c r="F11" s="4">
        <v>226791.46999999997</v>
      </c>
      <c r="G11" s="4">
        <v>225657.25999999998</v>
      </c>
    </row>
    <row r="12" spans="1:7" x14ac:dyDescent="0.35">
      <c r="A12" s="1">
        <v>10</v>
      </c>
      <c r="B12" s="1" t="s">
        <v>48</v>
      </c>
      <c r="C12" s="4">
        <v>227.52</v>
      </c>
      <c r="D12" s="4">
        <v>175781.28000000003</v>
      </c>
      <c r="E12" s="4">
        <v>176008.80000000002</v>
      </c>
      <c r="F12" s="4">
        <v>171387.5</v>
      </c>
      <c r="G12" s="4">
        <v>170797.15999999989</v>
      </c>
    </row>
    <row r="13" spans="1:7" x14ac:dyDescent="0.35">
      <c r="A13" s="1">
        <v>11</v>
      </c>
      <c r="B13" s="20" t="s">
        <v>114</v>
      </c>
      <c r="C13" s="4">
        <v>0</v>
      </c>
      <c r="D13" s="4">
        <v>132619.51</v>
      </c>
      <c r="E13" s="4">
        <v>132619.51</v>
      </c>
      <c r="F13" s="4">
        <v>134247.12</v>
      </c>
      <c r="G13" s="4">
        <v>130767.09000000005</v>
      </c>
    </row>
    <row r="14" spans="1:7" x14ac:dyDescent="0.35">
      <c r="A14" s="1">
        <v>12</v>
      </c>
      <c r="B14" s="1" t="s">
        <v>62</v>
      </c>
      <c r="C14" s="4">
        <v>779.15</v>
      </c>
      <c r="D14" s="4">
        <v>121555.44000000002</v>
      </c>
      <c r="E14" s="4">
        <v>122334.59000000001</v>
      </c>
      <c r="F14" s="4">
        <v>118395.19000000002</v>
      </c>
      <c r="G14" s="4">
        <v>118156.35</v>
      </c>
    </row>
    <row r="15" spans="1:7" x14ac:dyDescent="0.35">
      <c r="A15" s="1">
        <v>13</v>
      </c>
      <c r="B15" s="1" t="s">
        <v>77</v>
      </c>
      <c r="C15" s="4">
        <v>0</v>
      </c>
      <c r="D15" s="4">
        <v>96617.06</v>
      </c>
      <c r="E15" s="4">
        <v>96617.06</v>
      </c>
      <c r="F15" s="4">
        <v>110059.5</v>
      </c>
      <c r="G15" s="4">
        <v>102614.97</v>
      </c>
    </row>
    <row r="16" spans="1:7" x14ac:dyDescent="0.35">
      <c r="A16" s="1">
        <v>14</v>
      </c>
      <c r="B16" s="1" t="s">
        <v>115</v>
      </c>
      <c r="C16" s="4">
        <v>0</v>
      </c>
      <c r="D16" s="4">
        <v>88900.859999999986</v>
      </c>
      <c r="E16" s="4">
        <v>88900.859999999986</v>
      </c>
      <c r="F16" s="4">
        <v>89096.959999999977</v>
      </c>
      <c r="G16" s="4">
        <v>88900.70000000007</v>
      </c>
    </row>
    <row r="17" spans="1:7" x14ac:dyDescent="0.35">
      <c r="A17" s="1">
        <v>15</v>
      </c>
      <c r="B17" s="1" t="s">
        <v>81</v>
      </c>
      <c r="C17" s="4">
        <v>265.32</v>
      </c>
      <c r="D17" s="4">
        <v>86435.4</v>
      </c>
      <c r="E17" s="4">
        <v>86700.72</v>
      </c>
      <c r="F17" s="4">
        <v>87732.069999999963</v>
      </c>
      <c r="G17" s="4">
        <v>86397.28999999995</v>
      </c>
    </row>
    <row r="18" spans="1:7" x14ac:dyDescent="0.35">
      <c r="A18" s="1">
        <v>16</v>
      </c>
      <c r="B18" s="1" t="s">
        <v>68</v>
      </c>
      <c r="C18" s="4">
        <v>195</v>
      </c>
      <c r="D18" s="4">
        <v>86059.249999999985</v>
      </c>
      <c r="E18" s="4">
        <v>86254.249999999985</v>
      </c>
      <c r="F18" s="4">
        <v>95988.409999999989</v>
      </c>
      <c r="G18" s="4">
        <v>86254.249999999913</v>
      </c>
    </row>
    <row r="19" spans="1:7" x14ac:dyDescent="0.35">
      <c r="A19" s="1">
        <v>17</v>
      </c>
      <c r="B19" s="1" t="s">
        <v>38</v>
      </c>
      <c r="C19" s="4">
        <v>390.84</v>
      </c>
      <c r="D19" s="4">
        <v>78162.949999999983</v>
      </c>
      <c r="E19" s="4">
        <v>78553.789999999979</v>
      </c>
      <c r="F19" s="4">
        <v>78594.289999999994</v>
      </c>
      <c r="G19" s="4">
        <v>78399.069999999992</v>
      </c>
    </row>
    <row r="20" spans="1:7" x14ac:dyDescent="0.35">
      <c r="A20" s="1">
        <v>18</v>
      </c>
      <c r="B20" s="1" t="s">
        <v>94</v>
      </c>
      <c r="C20" s="4">
        <v>41.6</v>
      </c>
      <c r="D20" s="4">
        <v>71054.3</v>
      </c>
      <c r="E20" s="4">
        <v>71095.900000000009</v>
      </c>
      <c r="F20" s="4">
        <v>82989.849999999991</v>
      </c>
      <c r="G20" s="4">
        <v>65856.830000000016</v>
      </c>
    </row>
    <row r="21" spans="1:7" x14ac:dyDescent="0.35">
      <c r="A21" s="1">
        <v>19</v>
      </c>
      <c r="B21" s="1" t="s">
        <v>35</v>
      </c>
      <c r="C21" s="4">
        <v>2048.25</v>
      </c>
      <c r="D21" s="4">
        <v>58747.5</v>
      </c>
      <c r="E21" s="4">
        <v>60795.75</v>
      </c>
      <c r="F21" s="4">
        <v>74575.969999999987</v>
      </c>
      <c r="G21" s="4">
        <v>62845.96</v>
      </c>
    </row>
    <row r="22" spans="1:7" x14ac:dyDescent="0.35">
      <c r="A22" s="1">
        <v>20</v>
      </c>
      <c r="B22" s="1" t="s">
        <v>58</v>
      </c>
      <c r="C22" s="4">
        <v>38.99</v>
      </c>
      <c r="D22" s="4">
        <v>62573.279999999984</v>
      </c>
      <c r="E22" s="4">
        <v>62612.269999999982</v>
      </c>
      <c r="F22" s="4">
        <v>65159.200000000004</v>
      </c>
      <c r="G22" s="4">
        <v>62570.660000000033</v>
      </c>
    </row>
    <row r="23" spans="1:7" x14ac:dyDescent="0.35">
      <c r="A23" s="1">
        <v>21</v>
      </c>
      <c r="B23" s="1" t="s">
        <v>59</v>
      </c>
      <c r="C23" s="4">
        <v>4233.92</v>
      </c>
      <c r="D23" s="4">
        <v>42011.01</v>
      </c>
      <c r="E23" s="4">
        <v>46244.93</v>
      </c>
      <c r="F23" s="4">
        <v>47091.19</v>
      </c>
      <c r="G23" s="4">
        <v>46228.69</v>
      </c>
    </row>
    <row r="24" spans="1:7" x14ac:dyDescent="0.35">
      <c r="A24" s="1">
        <v>22</v>
      </c>
      <c r="B24" s="1" t="s">
        <v>139</v>
      </c>
      <c r="C24" s="4">
        <v>0</v>
      </c>
      <c r="D24" s="4">
        <v>40483.830000000009</v>
      </c>
      <c r="E24" s="4">
        <v>40483.830000000009</v>
      </c>
      <c r="F24" s="4">
        <v>44815.89</v>
      </c>
      <c r="G24" s="4">
        <v>42340.89</v>
      </c>
    </row>
    <row r="25" spans="1:7" x14ac:dyDescent="0.35">
      <c r="A25" s="1">
        <v>23</v>
      </c>
      <c r="B25" s="1" t="s">
        <v>39</v>
      </c>
      <c r="C25" s="4">
        <v>22348.07</v>
      </c>
      <c r="D25" s="4">
        <v>20857.110000000004</v>
      </c>
      <c r="E25" s="4">
        <v>43205.180000000008</v>
      </c>
      <c r="F25" s="4">
        <v>41012.130000000005</v>
      </c>
      <c r="G25" s="4">
        <v>39756.400000000001</v>
      </c>
    </row>
    <row r="26" spans="1:7" x14ac:dyDescent="0.35">
      <c r="A26" s="1">
        <v>24</v>
      </c>
      <c r="B26" s="62" t="s">
        <v>36</v>
      </c>
      <c r="C26" s="4">
        <v>859.71</v>
      </c>
      <c r="D26" s="4">
        <v>33182.17</v>
      </c>
      <c r="E26" s="4">
        <v>34041.879999999997</v>
      </c>
      <c r="F26" s="4">
        <v>35365.5</v>
      </c>
      <c r="G26" s="4">
        <v>34183.5</v>
      </c>
    </row>
    <row r="27" spans="1:7" x14ac:dyDescent="0.35">
      <c r="A27" s="1">
        <v>25</v>
      </c>
      <c r="B27" s="1" t="s">
        <v>89</v>
      </c>
      <c r="C27" s="4">
        <v>0</v>
      </c>
      <c r="D27" s="4">
        <v>32992.710000000006</v>
      </c>
      <c r="E27" s="4">
        <v>32992.710000000006</v>
      </c>
      <c r="F27" s="4">
        <v>37317.319999999992</v>
      </c>
      <c r="G27" s="4">
        <v>32992.700000000004</v>
      </c>
    </row>
    <row r="28" spans="1:7" x14ac:dyDescent="0.35">
      <c r="A28" s="1">
        <v>26</v>
      </c>
      <c r="B28" s="1" t="s">
        <v>93</v>
      </c>
      <c r="C28" s="4">
        <v>212.62</v>
      </c>
      <c r="D28" s="4">
        <v>30620.289999999997</v>
      </c>
      <c r="E28" s="4">
        <v>30832.909999999996</v>
      </c>
      <c r="F28" s="4">
        <v>38698.650000000023</v>
      </c>
      <c r="G28" s="4">
        <v>30915.23000000001</v>
      </c>
    </row>
    <row r="29" spans="1:7" x14ac:dyDescent="0.35">
      <c r="A29" s="1">
        <v>27</v>
      </c>
      <c r="B29" s="1" t="s">
        <v>163</v>
      </c>
      <c r="C29" s="4">
        <v>0</v>
      </c>
      <c r="D29" s="4">
        <v>0</v>
      </c>
      <c r="E29" s="4">
        <v>0</v>
      </c>
      <c r="F29" s="4">
        <v>30726</v>
      </c>
      <c r="G29" s="4">
        <v>29416.5</v>
      </c>
    </row>
    <row r="30" spans="1:7" x14ac:dyDescent="0.35">
      <c r="A30" s="1">
        <v>28</v>
      </c>
      <c r="B30" s="1" t="s">
        <v>75</v>
      </c>
      <c r="C30" s="4">
        <v>2153.77</v>
      </c>
      <c r="D30" s="4">
        <v>23292.43</v>
      </c>
      <c r="E30" s="4">
        <v>25446.2</v>
      </c>
      <c r="F30" s="4">
        <v>28071.200000000001</v>
      </c>
      <c r="G30" s="4">
        <v>25446.2</v>
      </c>
    </row>
    <row r="31" spans="1:7" x14ac:dyDescent="0.35">
      <c r="A31" s="1">
        <v>29</v>
      </c>
      <c r="B31" s="1" t="s">
        <v>40</v>
      </c>
      <c r="C31" s="4">
        <v>5804.07</v>
      </c>
      <c r="D31" s="4">
        <v>9617.4500000000007</v>
      </c>
      <c r="E31" s="4">
        <v>15421.52</v>
      </c>
      <c r="F31" s="4">
        <v>28668.030000000002</v>
      </c>
      <c r="G31" s="4">
        <v>23830.530000000002</v>
      </c>
    </row>
    <row r="32" spans="1:7" x14ac:dyDescent="0.35">
      <c r="A32" s="1">
        <v>30</v>
      </c>
      <c r="B32" s="1" t="s">
        <v>156</v>
      </c>
      <c r="C32" s="4">
        <v>0</v>
      </c>
      <c r="D32" s="4">
        <v>17250</v>
      </c>
      <c r="E32" s="4">
        <v>17250</v>
      </c>
      <c r="F32" s="4">
        <v>17632.29</v>
      </c>
      <c r="G32" s="4">
        <v>17250</v>
      </c>
    </row>
    <row r="33" spans="1:7" x14ac:dyDescent="0.35">
      <c r="A33" s="1">
        <v>31</v>
      </c>
      <c r="B33" s="1" t="s">
        <v>184</v>
      </c>
      <c r="C33" s="4">
        <v>18.86</v>
      </c>
      <c r="D33" s="4">
        <v>16069</v>
      </c>
      <c r="E33" s="4">
        <v>16087.86</v>
      </c>
      <c r="F33" s="4">
        <v>16860</v>
      </c>
      <c r="G33" s="4">
        <v>16860</v>
      </c>
    </row>
    <row r="34" spans="1:7" x14ac:dyDescent="0.35">
      <c r="A34" s="1">
        <v>32</v>
      </c>
      <c r="B34" s="1" t="s">
        <v>72</v>
      </c>
      <c r="C34" s="4">
        <v>276.83</v>
      </c>
      <c r="D34" s="4">
        <v>16306.830000000002</v>
      </c>
      <c r="E34" s="4">
        <v>16583.660000000003</v>
      </c>
      <c r="F34" s="4">
        <v>16581.540000000008</v>
      </c>
      <c r="G34" s="4">
        <v>16581.540000000008</v>
      </c>
    </row>
    <row r="35" spans="1:7" x14ac:dyDescent="0.35">
      <c r="A35" s="1">
        <v>33</v>
      </c>
      <c r="B35" s="1" t="s">
        <v>153</v>
      </c>
      <c r="C35" s="4">
        <v>0</v>
      </c>
      <c r="D35" s="4">
        <v>14224.82</v>
      </c>
      <c r="E35" s="4">
        <v>14224.82</v>
      </c>
      <c r="F35" s="4">
        <v>14224.810000000001</v>
      </c>
      <c r="G35" s="4">
        <v>14224.81</v>
      </c>
    </row>
    <row r="36" spans="1:7" x14ac:dyDescent="0.35">
      <c r="A36" s="1">
        <v>34</v>
      </c>
      <c r="B36" s="1" t="s">
        <v>74</v>
      </c>
      <c r="C36" s="4">
        <v>201.6</v>
      </c>
      <c r="D36" s="4">
        <v>13448.19</v>
      </c>
      <c r="E36" s="4">
        <v>13649.79</v>
      </c>
      <c r="F36" s="4">
        <v>13649.79</v>
      </c>
      <c r="G36" s="4">
        <v>13649.79</v>
      </c>
    </row>
    <row r="37" spans="1:7" x14ac:dyDescent="0.35">
      <c r="A37" s="1">
        <v>35</v>
      </c>
      <c r="B37" s="1" t="s">
        <v>117</v>
      </c>
      <c r="C37" s="4">
        <v>0</v>
      </c>
      <c r="D37" s="4">
        <v>11506</v>
      </c>
      <c r="E37" s="4">
        <v>11506</v>
      </c>
      <c r="F37" s="4">
        <v>13702.5</v>
      </c>
      <c r="G37" s="4">
        <v>11503.02</v>
      </c>
    </row>
    <row r="38" spans="1:7" x14ac:dyDescent="0.35">
      <c r="A38" s="1">
        <v>36</v>
      </c>
      <c r="B38" s="1" t="s">
        <v>172</v>
      </c>
      <c r="C38" s="4">
        <v>0</v>
      </c>
      <c r="D38" s="4">
        <v>10979.5</v>
      </c>
      <c r="E38" s="4">
        <v>10979.5</v>
      </c>
      <c r="F38" s="4">
        <v>20651.66</v>
      </c>
      <c r="G38" s="4">
        <v>10979.490000000002</v>
      </c>
    </row>
    <row r="39" spans="1:7" x14ac:dyDescent="0.35">
      <c r="A39" s="1">
        <v>37</v>
      </c>
      <c r="B39" s="1" t="s">
        <v>80</v>
      </c>
      <c r="C39" s="4">
        <v>2199.0100000000002</v>
      </c>
      <c r="D39" s="4">
        <v>8404.5</v>
      </c>
      <c r="E39" s="4">
        <v>10603.51</v>
      </c>
      <c r="F39" s="4">
        <v>15873</v>
      </c>
      <c r="G39" s="4">
        <v>10191</v>
      </c>
    </row>
    <row r="40" spans="1:7" x14ac:dyDescent="0.35">
      <c r="A40" s="1">
        <v>38</v>
      </c>
      <c r="B40" s="1" t="s">
        <v>73</v>
      </c>
      <c r="C40" s="4">
        <v>1917.41</v>
      </c>
      <c r="D40" s="4">
        <v>8225.7199999999993</v>
      </c>
      <c r="E40" s="4">
        <v>10143.129999999999</v>
      </c>
      <c r="F40" s="4">
        <v>20349.63</v>
      </c>
      <c r="G40" s="4">
        <v>10143.129999999999</v>
      </c>
    </row>
    <row r="41" spans="1:7" x14ac:dyDescent="0.35">
      <c r="A41" s="1">
        <v>39</v>
      </c>
      <c r="B41" s="1" t="s">
        <v>135</v>
      </c>
      <c r="C41" s="4">
        <v>0</v>
      </c>
      <c r="D41" s="4">
        <v>6235.2199999999993</v>
      </c>
      <c r="E41" s="4">
        <v>6235.2199999999993</v>
      </c>
      <c r="F41" s="4">
        <v>6272.28</v>
      </c>
      <c r="G41" s="4">
        <v>6272.28</v>
      </c>
    </row>
    <row r="42" spans="1:7" x14ac:dyDescent="0.35">
      <c r="A42" s="1">
        <v>40</v>
      </c>
      <c r="B42" s="1" t="s">
        <v>95</v>
      </c>
      <c r="C42" s="4">
        <v>2212</v>
      </c>
      <c r="D42" s="4">
        <v>4028</v>
      </c>
      <c r="E42" s="4">
        <v>6240</v>
      </c>
      <c r="F42" s="4">
        <v>6240</v>
      </c>
      <c r="G42" s="4">
        <v>6240</v>
      </c>
    </row>
    <row r="43" spans="1:7" x14ac:dyDescent="0.35">
      <c r="A43" s="1">
        <v>41</v>
      </c>
      <c r="B43" s="1" t="s">
        <v>63</v>
      </c>
      <c r="C43" s="4">
        <v>13989.2</v>
      </c>
      <c r="D43" s="4">
        <v>0</v>
      </c>
      <c r="E43" s="4">
        <v>13989.2</v>
      </c>
      <c r="F43" s="4">
        <v>5818.39</v>
      </c>
      <c r="G43" s="4">
        <v>5816.7300000000014</v>
      </c>
    </row>
    <row r="44" spans="1:7" x14ac:dyDescent="0.35">
      <c r="A44" s="1">
        <v>42</v>
      </c>
      <c r="B44" s="1" t="s">
        <v>70</v>
      </c>
      <c r="C44" s="4">
        <v>1049.76</v>
      </c>
      <c r="D44" s="4">
        <v>4476.03</v>
      </c>
      <c r="E44" s="4">
        <v>5525.79</v>
      </c>
      <c r="F44" s="4">
        <v>5893.93</v>
      </c>
      <c r="G44" s="4">
        <v>5473.93</v>
      </c>
    </row>
    <row r="45" spans="1:7" x14ac:dyDescent="0.35">
      <c r="A45" s="1">
        <v>43</v>
      </c>
      <c r="B45" s="1" t="s">
        <v>140</v>
      </c>
      <c r="C45" s="4">
        <v>0</v>
      </c>
      <c r="D45" s="4">
        <v>4755</v>
      </c>
      <c r="E45" s="4">
        <v>4755</v>
      </c>
      <c r="F45" s="4">
        <v>7494.119999999999</v>
      </c>
      <c r="G45" s="4">
        <v>4755</v>
      </c>
    </row>
    <row r="46" spans="1:7" x14ac:dyDescent="0.35">
      <c r="A46" s="1">
        <v>44</v>
      </c>
      <c r="B46" s="1" t="s">
        <v>165</v>
      </c>
      <c r="C46" s="4">
        <v>0</v>
      </c>
      <c r="D46" s="4">
        <v>3735</v>
      </c>
      <c r="E46" s="4">
        <v>3735</v>
      </c>
      <c r="F46" s="4">
        <v>3735</v>
      </c>
      <c r="G46" s="4">
        <v>3735</v>
      </c>
    </row>
    <row r="47" spans="1:7" x14ac:dyDescent="0.35">
      <c r="A47" s="1">
        <v>45</v>
      </c>
      <c r="B47" s="1" t="s">
        <v>157</v>
      </c>
      <c r="C47" s="4">
        <v>0</v>
      </c>
      <c r="D47" s="4">
        <v>3712.5</v>
      </c>
      <c r="E47" s="4">
        <v>3712.5</v>
      </c>
      <c r="F47" s="4">
        <v>3712.5</v>
      </c>
      <c r="G47" s="4">
        <v>3712.5</v>
      </c>
    </row>
    <row r="48" spans="1:7" x14ac:dyDescent="0.35">
      <c r="A48" s="1">
        <v>46</v>
      </c>
      <c r="B48" s="1" t="s">
        <v>177</v>
      </c>
      <c r="C48" s="4">
        <v>0</v>
      </c>
      <c r="D48" s="4">
        <v>3344.58</v>
      </c>
      <c r="E48" s="4">
        <v>3344.58</v>
      </c>
      <c r="F48" s="4">
        <v>3344.58</v>
      </c>
      <c r="G48" s="4">
        <v>3344.58</v>
      </c>
    </row>
    <row r="49" spans="1:7" x14ac:dyDescent="0.35">
      <c r="A49" s="1">
        <v>47</v>
      </c>
      <c r="B49" s="1" t="s">
        <v>126</v>
      </c>
      <c r="C49" s="4">
        <v>0</v>
      </c>
      <c r="D49" s="4">
        <v>0</v>
      </c>
      <c r="E49" s="4">
        <v>0</v>
      </c>
      <c r="F49" s="4">
        <v>3300</v>
      </c>
      <c r="G49" s="4">
        <v>3300</v>
      </c>
    </row>
    <row r="50" spans="1:7" x14ac:dyDescent="0.35">
      <c r="A50" s="1">
        <v>48</v>
      </c>
      <c r="B50" s="1" t="s">
        <v>164</v>
      </c>
      <c r="C50" s="4">
        <v>0</v>
      </c>
      <c r="D50" s="4">
        <v>3202.5</v>
      </c>
      <c r="E50" s="4">
        <v>3202.5</v>
      </c>
      <c r="F50" s="4">
        <v>3202.5</v>
      </c>
      <c r="G50" s="4">
        <v>3202.5</v>
      </c>
    </row>
    <row r="51" spans="1:7" x14ac:dyDescent="0.35">
      <c r="A51" s="1">
        <v>49</v>
      </c>
      <c r="B51" s="1" t="s">
        <v>155</v>
      </c>
      <c r="C51" s="4">
        <v>0</v>
      </c>
      <c r="D51" s="4">
        <v>3185.76</v>
      </c>
      <c r="E51" s="4">
        <v>3185.76</v>
      </c>
      <c r="F51" s="4">
        <v>3112.5</v>
      </c>
      <c r="G51" s="4">
        <v>3112.5</v>
      </c>
    </row>
    <row r="52" spans="1:7" x14ac:dyDescent="0.35">
      <c r="A52" s="1">
        <v>50</v>
      </c>
      <c r="B52" s="1" t="s">
        <v>96</v>
      </c>
      <c r="C52" s="4">
        <v>624.64</v>
      </c>
      <c r="D52" s="4">
        <v>2375.36</v>
      </c>
      <c r="E52" s="4">
        <v>3000</v>
      </c>
      <c r="F52" s="4">
        <v>3000</v>
      </c>
      <c r="G52" s="4">
        <v>3000</v>
      </c>
    </row>
    <row r="53" spans="1:7" x14ac:dyDescent="0.35">
      <c r="A53" s="1">
        <v>51</v>
      </c>
      <c r="B53" s="1" t="s">
        <v>65</v>
      </c>
      <c r="C53" s="4">
        <v>274.92</v>
      </c>
      <c r="D53" s="4">
        <v>2738.99</v>
      </c>
      <c r="E53" s="4">
        <v>3013.91</v>
      </c>
      <c r="F53" s="4">
        <v>2997.81</v>
      </c>
      <c r="G53" s="4">
        <v>2990.809999999999</v>
      </c>
    </row>
    <row r="54" spans="1:7" x14ac:dyDescent="0.35">
      <c r="A54" s="1">
        <v>52</v>
      </c>
      <c r="B54" s="1" t="s">
        <v>173</v>
      </c>
      <c r="C54" s="4">
        <v>0</v>
      </c>
      <c r="D54" s="4">
        <v>2595</v>
      </c>
      <c r="E54" s="4">
        <v>2595</v>
      </c>
      <c r="F54" s="4">
        <v>2595</v>
      </c>
      <c r="G54" s="4">
        <v>2595</v>
      </c>
    </row>
    <row r="55" spans="1:7" x14ac:dyDescent="0.35">
      <c r="A55" s="1">
        <v>53</v>
      </c>
      <c r="B55" s="1" t="s">
        <v>78</v>
      </c>
      <c r="C55" s="4">
        <v>8.7200000000000006</v>
      </c>
      <c r="D55" s="4">
        <v>2475</v>
      </c>
      <c r="E55" s="4">
        <v>2483.7199999999998</v>
      </c>
      <c r="F55" s="4">
        <v>2475</v>
      </c>
      <c r="G55" s="4">
        <v>2475</v>
      </c>
    </row>
    <row r="56" spans="1:7" x14ac:dyDescent="0.35">
      <c r="A56" s="1">
        <v>54</v>
      </c>
      <c r="B56" s="1" t="s">
        <v>168</v>
      </c>
      <c r="C56" s="4">
        <v>0</v>
      </c>
      <c r="D56" s="4">
        <v>1842</v>
      </c>
      <c r="E56" s="4">
        <v>1842</v>
      </c>
      <c r="F56" s="4">
        <v>2254.5</v>
      </c>
      <c r="G56" s="4">
        <v>2254.5</v>
      </c>
    </row>
    <row r="57" spans="1:7" x14ac:dyDescent="0.35">
      <c r="A57" s="1">
        <v>55</v>
      </c>
      <c r="B57" s="1" t="s">
        <v>181</v>
      </c>
      <c r="C57" s="4">
        <v>0</v>
      </c>
      <c r="D57" s="4">
        <v>2121</v>
      </c>
      <c r="E57" s="4">
        <v>2121</v>
      </c>
      <c r="F57" s="4">
        <v>2145</v>
      </c>
      <c r="G57" s="4">
        <v>2121</v>
      </c>
    </row>
    <row r="58" spans="1:7" x14ac:dyDescent="0.35">
      <c r="A58" s="1">
        <v>56</v>
      </c>
      <c r="B58" s="106" t="s">
        <v>180</v>
      </c>
      <c r="C58" s="4">
        <v>0</v>
      </c>
      <c r="D58" s="4">
        <v>2615.83</v>
      </c>
      <c r="E58" s="4">
        <v>2615.83</v>
      </c>
      <c r="F58" s="4">
        <v>2077.5</v>
      </c>
      <c r="G58" s="4">
        <v>2077.5</v>
      </c>
    </row>
    <row r="59" spans="1:7" x14ac:dyDescent="0.35">
      <c r="A59" s="1">
        <v>57</v>
      </c>
      <c r="B59" s="1" t="s">
        <v>176</v>
      </c>
      <c r="C59" s="4">
        <v>0</v>
      </c>
      <c r="D59" s="4">
        <v>2062.5</v>
      </c>
      <c r="E59" s="4">
        <v>2062.5</v>
      </c>
      <c r="F59" s="4">
        <v>2062.5</v>
      </c>
      <c r="G59" s="4">
        <v>2062.5</v>
      </c>
    </row>
    <row r="60" spans="1:7" x14ac:dyDescent="0.35">
      <c r="A60" s="1">
        <v>58</v>
      </c>
      <c r="B60" s="1" t="s">
        <v>169</v>
      </c>
      <c r="C60" s="4">
        <v>0</v>
      </c>
      <c r="D60" s="4">
        <v>2179.8200000000002</v>
      </c>
      <c r="E60" s="4">
        <v>2179.8200000000002</v>
      </c>
      <c r="F60" s="4">
        <v>1927.54</v>
      </c>
      <c r="G60" s="4">
        <v>1901.9300000000003</v>
      </c>
    </row>
    <row r="61" spans="1:7" x14ac:dyDescent="0.35">
      <c r="A61" s="1">
        <v>59</v>
      </c>
      <c r="B61" s="1" t="s">
        <v>188</v>
      </c>
      <c r="C61" s="4">
        <v>0</v>
      </c>
      <c r="D61" s="4">
        <v>1832.7</v>
      </c>
      <c r="E61" s="4">
        <v>1832.7</v>
      </c>
      <c r="F61" s="4">
        <v>1832.7</v>
      </c>
      <c r="G61" s="4">
        <v>1832.7</v>
      </c>
    </row>
    <row r="62" spans="1:7" x14ac:dyDescent="0.35">
      <c r="A62" s="1">
        <v>60</v>
      </c>
      <c r="B62" s="20" t="s">
        <v>189</v>
      </c>
      <c r="C62" s="4">
        <v>0</v>
      </c>
      <c r="D62" s="4">
        <v>2034.76</v>
      </c>
      <c r="E62" s="4">
        <v>2034.76</v>
      </c>
      <c r="F62" s="4">
        <v>1665</v>
      </c>
      <c r="G62" s="4">
        <v>1665</v>
      </c>
    </row>
    <row r="63" spans="1:7" x14ac:dyDescent="0.35">
      <c r="A63" s="1">
        <v>61</v>
      </c>
      <c r="B63" s="1" t="s">
        <v>178</v>
      </c>
      <c r="C63" s="4">
        <v>0</v>
      </c>
      <c r="D63" s="4">
        <v>1629</v>
      </c>
      <c r="E63" s="4">
        <v>1629</v>
      </c>
      <c r="F63" s="4">
        <v>1629</v>
      </c>
      <c r="G63" s="4">
        <v>1629</v>
      </c>
    </row>
    <row r="64" spans="1:7" x14ac:dyDescent="0.35">
      <c r="A64" s="1">
        <v>62</v>
      </c>
      <c r="B64" s="1" t="s">
        <v>82</v>
      </c>
      <c r="C64" s="4">
        <v>191.16</v>
      </c>
      <c r="D64" s="4">
        <v>1158.8399999999999</v>
      </c>
      <c r="E64" s="4">
        <v>1350</v>
      </c>
      <c r="F64" s="4">
        <v>1350</v>
      </c>
      <c r="G64" s="4">
        <v>1350</v>
      </c>
    </row>
    <row r="65" spans="1:7" x14ac:dyDescent="0.35">
      <c r="A65" s="1">
        <v>63</v>
      </c>
      <c r="B65" s="1" t="s">
        <v>64</v>
      </c>
      <c r="C65" s="4">
        <v>622.46</v>
      </c>
      <c r="D65" s="4">
        <v>652.54</v>
      </c>
      <c r="E65" s="4">
        <v>1275</v>
      </c>
      <c r="F65" s="4">
        <v>4875</v>
      </c>
      <c r="G65" s="4">
        <v>1275</v>
      </c>
    </row>
    <row r="66" spans="1:7" x14ac:dyDescent="0.35">
      <c r="A66" s="1">
        <v>64</v>
      </c>
      <c r="B66" s="1" t="s">
        <v>187</v>
      </c>
      <c r="C66" s="4">
        <v>0</v>
      </c>
      <c r="D66" s="4">
        <v>1261.24</v>
      </c>
      <c r="E66" s="4">
        <v>1261.24</v>
      </c>
      <c r="F66" s="4">
        <v>1261.24</v>
      </c>
      <c r="G66" s="4">
        <v>1261.24</v>
      </c>
    </row>
    <row r="67" spans="1:7" x14ac:dyDescent="0.35">
      <c r="A67" s="1">
        <v>65</v>
      </c>
      <c r="B67" s="1" t="s">
        <v>145</v>
      </c>
      <c r="C67" s="4">
        <v>0</v>
      </c>
      <c r="D67" s="4">
        <v>1699.67</v>
      </c>
      <c r="E67" s="4">
        <v>1699.67</v>
      </c>
      <c r="F67" s="4">
        <v>1237.5</v>
      </c>
      <c r="G67" s="4">
        <v>1237.5</v>
      </c>
    </row>
    <row r="68" spans="1:7" x14ac:dyDescent="0.35">
      <c r="A68" s="1">
        <v>66</v>
      </c>
      <c r="B68" s="1" t="s">
        <v>105</v>
      </c>
      <c r="C68" s="4">
        <v>64.92</v>
      </c>
      <c r="D68" s="4">
        <v>860.54</v>
      </c>
      <c r="E68" s="4">
        <v>925.45999999999992</v>
      </c>
      <c r="F68" s="4">
        <v>860.54</v>
      </c>
      <c r="G68" s="4">
        <v>860.54</v>
      </c>
    </row>
    <row r="69" spans="1:7" x14ac:dyDescent="0.35">
      <c r="A69" s="1">
        <v>67</v>
      </c>
      <c r="B69" s="1" t="s">
        <v>79</v>
      </c>
      <c r="C69" s="4">
        <v>1373</v>
      </c>
      <c r="D69" s="4">
        <v>0</v>
      </c>
      <c r="E69" s="4">
        <v>1373</v>
      </c>
      <c r="F69" s="4">
        <v>1368.5</v>
      </c>
      <c r="G69" s="4">
        <v>850</v>
      </c>
    </row>
    <row r="70" spans="1:7" x14ac:dyDescent="0.35">
      <c r="A70" s="1">
        <v>68</v>
      </c>
      <c r="B70" s="1" t="s">
        <v>122</v>
      </c>
      <c r="C70" s="4">
        <v>0</v>
      </c>
      <c r="D70" s="4">
        <v>832</v>
      </c>
      <c r="E70" s="4">
        <v>832</v>
      </c>
      <c r="F70" s="4">
        <v>974.5</v>
      </c>
      <c r="G70" s="4">
        <v>832</v>
      </c>
    </row>
    <row r="71" spans="1:7" x14ac:dyDescent="0.35">
      <c r="A71" s="1">
        <v>69</v>
      </c>
      <c r="B71" s="1" t="s">
        <v>201</v>
      </c>
      <c r="C71" s="4">
        <v>0</v>
      </c>
      <c r="D71" s="4">
        <v>684</v>
      </c>
      <c r="E71" s="4">
        <v>684</v>
      </c>
      <c r="F71" s="4">
        <v>684</v>
      </c>
      <c r="G71" s="4">
        <v>684</v>
      </c>
    </row>
    <row r="72" spans="1:7" x14ac:dyDescent="0.35">
      <c r="A72" s="1">
        <v>70</v>
      </c>
      <c r="B72" s="20" t="s">
        <v>199</v>
      </c>
      <c r="C72" s="4">
        <v>0</v>
      </c>
      <c r="D72" s="4">
        <v>427.5</v>
      </c>
      <c r="E72" s="4">
        <v>427.5</v>
      </c>
      <c r="F72" s="4">
        <v>427.5</v>
      </c>
      <c r="G72" s="4">
        <v>427.5</v>
      </c>
    </row>
    <row r="73" spans="1:7" x14ac:dyDescent="0.35">
      <c r="A73" s="1">
        <v>71</v>
      </c>
      <c r="B73" s="1" t="s">
        <v>193</v>
      </c>
      <c r="C73" s="4">
        <v>0</v>
      </c>
      <c r="D73" s="4">
        <v>412.5</v>
      </c>
      <c r="E73" s="4">
        <v>412.5</v>
      </c>
      <c r="F73" s="4">
        <v>1237.5</v>
      </c>
      <c r="G73" s="4">
        <v>412.5</v>
      </c>
    </row>
    <row r="74" spans="1:7" x14ac:dyDescent="0.35">
      <c r="A74" s="1">
        <v>72</v>
      </c>
      <c r="B74" s="1" t="s">
        <v>185</v>
      </c>
      <c r="C74" s="4">
        <v>0</v>
      </c>
      <c r="D74" s="4">
        <v>324.5</v>
      </c>
      <c r="E74" s="4">
        <v>324.5</v>
      </c>
      <c r="F74" s="4">
        <v>412.5</v>
      </c>
      <c r="G74" s="4">
        <v>412.5</v>
      </c>
    </row>
    <row r="75" spans="1:7" x14ac:dyDescent="0.35">
      <c r="A75" s="1">
        <v>73</v>
      </c>
      <c r="B75" s="1" t="s">
        <v>192</v>
      </c>
      <c r="C75" s="4">
        <v>0</v>
      </c>
      <c r="D75" s="4">
        <v>391.98</v>
      </c>
      <c r="E75" s="4">
        <v>391.98</v>
      </c>
      <c r="F75" s="4">
        <v>391.98</v>
      </c>
      <c r="G75" s="4">
        <v>391.98</v>
      </c>
    </row>
    <row r="76" spans="1:7" x14ac:dyDescent="0.35">
      <c r="A76" s="1">
        <v>74</v>
      </c>
      <c r="B76" s="20" t="s">
        <v>198</v>
      </c>
      <c r="C76" s="4">
        <v>0</v>
      </c>
      <c r="D76" s="4">
        <v>325.5</v>
      </c>
      <c r="E76" s="4">
        <v>325.5</v>
      </c>
      <c r="F76" s="4">
        <v>325.5</v>
      </c>
      <c r="G76" s="4">
        <v>325.5</v>
      </c>
    </row>
    <row r="77" spans="1:7" x14ac:dyDescent="0.35">
      <c r="A77" s="1">
        <v>75</v>
      </c>
      <c r="B77" s="1" t="s">
        <v>171</v>
      </c>
      <c r="C77" s="4">
        <v>0</v>
      </c>
      <c r="D77" s="4">
        <v>156</v>
      </c>
      <c r="E77" s="4">
        <v>156</v>
      </c>
      <c r="F77" s="4">
        <v>156</v>
      </c>
      <c r="G77" s="4">
        <v>156</v>
      </c>
    </row>
    <row r="78" spans="1:7" x14ac:dyDescent="0.35">
      <c r="A78" s="1">
        <v>76</v>
      </c>
      <c r="B78" s="1" t="s">
        <v>106</v>
      </c>
      <c r="C78" s="4">
        <v>0</v>
      </c>
      <c r="D78" s="4">
        <v>154.61000000000001</v>
      </c>
      <c r="E78" s="4">
        <v>154.61000000000001</v>
      </c>
      <c r="F78" s="4">
        <v>79.44</v>
      </c>
      <c r="G78" s="4">
        <v>79.44</v>
      </c>
    </row>
    <row r="79" spans="1:7" x14ac:dyDescent="0.35">
      <c r="A79" s="1">
        <v>77</v>
      </c>
      <c r="B79" s="20" t="s">
        <v>90</v>
      </c>
      <c r="C79" s="4">
        <v>0</v>
      </c>
      <c r="D79" s="4">
        <v>49.5</v>
      </c>
      <c r="E79" s="4">
        <v>49.5</v>
      </c>
      <c r="F79" s="4">
        <v>889.5</v>
      </c>
      <c r="G79" s="4">
        <v>49.5</v>
      </c>
    </row>
    <row r="80" spans="1:7" x14ac:dyDescent="0.35">
      <c r="A80" s="1">
        <v>78</v>
      </c>
      <c r="B80" s="1" t="s">
        <v>92</v>
      </c>
      <c r="C80" s="4">
        <v>0</v>
      </c>
      <c r="D80" s="4">
        <v>0</v>
      </c>
      <c r="E80" s="4">
        <v>0</v>
      </c>
      <c r="F80" s="4">
        <v>897</v>
      </c>
      <c r="G80" s="4">
        <v>0</v>
      </c>
    </row>
    <row r="81" spans="1:7" x14ac:dyDescent="0.35">
      <c r="A81" s="1">
        <v>79</v>
      </c>
      <c r="B81" s="1" t="s">
        <v>91</v>
      </c>
      <c r="C81" s="4">
        <v>0</v>
      </c>
      <c r="D81" s="4">
        <v>0</v>
      </c>
      <c r="E81" s="4">
        <v>0</v>
      </c>
      <c r="F81" s="4">
        <v>495</v>
      </c>
      <c r="G81" s="4">
        <v>0</v>
      </c>
    </row>
    <row r="82" spans="1:7" x14ac:dyDescent="0.35">
      <c r="A82" s="1">
        <v>80</v>
      </c>
      <c r="B82" s="62" t="s">
        <v>76</v>
      </c>
      <c r="C82" s="4">
        <v>216</v>
      </c>
      <c r="D82" s="4">
        <v>0</v>
      </c>
      <c r="E82" s="4">
        <v>216</v>
      </c>
      <c r="F82" s="4">
        <v>0</v>
      </c>
      <c r="G82" s="4">
        <v>0</v>
      </c>
    </row>
    <row r="83" spans="1:7" x14ac:dyDescent="0.35">
      <c r="A83" s="1">
        <v>81</v>
      </c>
      <c r="B83" s="1" t="s">
        <v>200</v>
      </c>
      <c r="C83" s="4">
        <v>0</v>
      </c>
      <c r="D83" s="4">
        <v>39.92</v>
      </c>
      <c r="E83" s="4">
        <v>39.92</v>
      </c>
      <c r="F83" s="4">
        <v>0</v>
      </c>
      <c r="G83" s="4">
        <v>0</v>
      </c>
    </row>
    <row r="84" spans="1:7" x14ac:dyDescent="0.35">
      <c r="A84" s="1">
        <v>82</v>
      </c>
      <c r="B84" s="1" t="s">
        <v>116</v>
      </c>
      <c r="C84" s="4">
        <v>24.34</v>
      </c>
      <c r="D84" s="4">
        <v>0</v>
      </c>
      <c r="E84" s="4">
        <v>24.34</v>
      </c>
      <c r="F84" s="4">
        <v>0</v>
      </c>
      <c r="G84" s="4">
        <v>0</v>
      </c>
    </row>
    <row r="85" spans="1:7" x14ac:dyDescent="0.35">
      <c r="A85" s="107"/>
      <c r="B85" s="108"/>
      <c r="C85" s="99">
        <v>174647.21000000002</v>
      </c>
      <c r="D85" s="99">
        <v>6689227.0500000035</v>
      </c>
      <c r="E85" s="99">
        <v>6863874.2600000007</v>
      </c>
      <c r="F85" s="99">
        <v>7075877.2800000021</v>
      </c>
      <c r="G85" s="99">
        <v>6691737.6800000034</v>
      </c>
    </row>
  </sheetData>
  <sortState ref="A3:G133">
    <sortCondition descending="1" ref="G123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83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3" t="s">
        <v>53</v>
      </c>
      <c r="C2" s="66">
        <v>2223351.6000000047</v>
      </c>
      <c r="D2" s="66">
        <v>720721383.30511093</v>
      </c>
      <c r="E2" s="66">
        <f t="shared" ref="E2" si="0">D2/C2</f>
        <v>324.15987795412536</v>
      </c>
      <c r="F2" s="67">
        <f>C2/$C$63</f>
        <v>0.33225325114656967</v>
      </c>
    </row>
    <row r="3" spans="1:6" x14ac:dyDescent="0.35">
      <c r="A3" s="68">
        <v>2</v>
      </c>
      <c r="B3" s="103" t="s">
        <v>42</v>
      </c>
      <c r="C3" s="66">
        <v>1114741.8800000008</v>
      </c>
      <c r="D3" s="66">
        <v>350851806.11669987</v>
      </c>
      <c r="E3" s="66">
        <f t="shared" ref="E3:E62" si="1">D3/C3</f>
        <v>314.73815814356919</v>
      </c>
      <c r="F3" s="67">
        <f t="shared" ref="F3:F62" si="2">C3/$C$63</f>
        <v>0.16658481448424023</v>
      </c>
    </row>
    <row r="4" spans="1:6" x14ac:dyDescent="0.35">
      <c r="A4" s="68">
        <v>3</v>
      </c>
      <c r="B4" s="103" t="s">
        <v>43</v>
      </c>
      <c r="C4" s="66">
        <v>746209.99</v>
      </c>
      <c r="D4" s="66">
        <v>233224956.11400002</v>
      </c>
      <c r="E4" s="66">
        <f t="shared" si="1"/>
        <v>312.54601149738028</v>
      </c>
      <c r="F4" s="67">
        <f t="shared" si="2"/>
        <v>0.11151214014713133</v>
      </c>
    </row>
    <row r="5" spans="1:6" x14ac:dyDescent="0.35">
      <c r="A5" s="68">
        <v>4</v>
      </c>
      <c r="B5" s="103" t="s">
        <v>67</v>
      </c>
      <c r="C5" s="66">
        <v>332736.80999999971</v>
      </c>
      <c r="D5" s="66">
        <v>107090056.35068303</v>
      </c>
      <c r="E5" s="66">
        <f t="shared" si="1"/>
        <v>321.84613524029135</v>
      </c>
      <c r="F5" s="67">
        <f t="shared" si="2"/>
        <v>4.9723528612675608E-2</v>
      </c>
    </row>
    <row r="6" spans="1:6" x14ac:dyDescent="0.35">
      <c r="A6" s="68">
        <v>5</v>
      </c>
      <c r="B6" s="103" t="s">
        <v>71</v>
      </c>
      <c r="C6" s="66">
        <v>324316.84999999939</v>
      </c>
      <c r="D6" s="66">
        <v>101928306.49929999</v>
      </c>
      <c r="E6" s="66">
        <f t="shared" si="1"/>
        <v>314.28618802661714</v>
      </c>
      <c r="F6" s="67">
        <f t="shared" si="2"/>
        <v>4.846526649861134E-2</v>
      </c>
    </row>
    <row r="7" spans="1:6" x14ac:dyDescent="0.35">
      <c r="A7" s="68">
        <v>6</v>
      </c>
      <c r="B7" s="103" t="s">
        <v>97</v>
      </c>
      <c r="C7" s="66">
        <v>238131.04000000004</v>
      </c>
      <c r="D7" s="66">
        <v>76023069.020199999</v>
      </c>
      <c r="E7" s="66">
        <f t="shared" si="1"/>
        <v>319.24888506848998</v>
      </c>
      <c r="F7" s="67">
        <f t="shared" si="2"/>
        <v>3.5585830076949446E-2</v>
      </c>
    </row>
    <row r="8" spans="1:6" x14ac:dyDescent="0.35">
      <c r="A8" s="68">
        <v>7</v>
      </c>
      <c r="B8" s="103" t="s">
        <v>120</v>
      </c>
      <c r="C8" s="66">
        <v>231974.70999999996</v>
      </c>
      <c r="D8" s="66">
        <v>73278791.774199992</v>
      </c>
      <c r="E8" s="66">
        <f t="shared" si="1"/>
        <v>315.89129597015125</v>
      </c>
      <c r="F8" s="67">
        <f t="shared" si="2"/>
        <v>3.4665840338200436E-2</v>
      </c>
    </row>
    <row r="9" spans="1:6" x14ac:dyDescent="0.35">
      <c r="A9" s="68">
        <v>8</v>
      </c>
      <c r="B9" s="103" t="s">
        <v>123</v>
      </c>
      <c r="C9" s="66">
        <v>216190.68000000002</v>
      </c>
      <c r="D9" s="66">
        <v>69797427.062000006</v>
      </c>
      <c r="E9" s="66">
        <f t="shared" si="1"/>
        <v>322.85123050632893</v>
      </c>
      <c r="F9" s="67">
        <f t="shared" si="2"/>
        <v>3.2307106216393093E-2</v>
      </c>
    </row>
    <row r="10" spans="1:6" x14ac:dyDescent="0.35">
      <c r="A10" s="68">
        <v>9</v>
      </c>
      <c r="B10" s="103" t="s">
        <v>119</v>
      </c>
      <c r="C10" s="66">
        <v>156741.73000000001</v>
      </c>
      <c r="D10" s="66">
        <v>50153882.580249988</v>
      </c>
      <c r="E10" s="66">
        <f t="shared" si="1"/>
        <v>319.9778551649901</v>
      </c>
      <c r="F10" s="67">
        <f t="shared" si="2"/>
        <v>2.3423173097245484E-2</v>
      </c>
    </row>
    <row r="11" spans="1:6" x14ac:dyDescent="0.35">
      <c r="A11" s="68">
        <v>10</v>
      </c>
      <c r="B11" s="103" t="s">
        <v>101</v>
      </c>
      <c r="C11" s="66">
        <v>149605.38</v>
      </c>
      <c r="D11" s="66">
        <v>46166134.352240995</v>
      </c>
      <c r="E11" s="66">
        <f t="shared" si="1"/>
        <v>308.5860572142592</v>
      </c>
      <c r="F11" s="67">
        <f t="shared" si="2"/>
        <v>2.2356731114421075E-2</v>
      </c>
    </row>
    <row r="12" spans="1:6" x14ac:dyDescent="0.35">
      <c r="A12" s="68">
        <v>11</v>
      </c>
      <c r="B12" s="103" t="s">
        <v>45</v>
      </c>
      <c r="C12" s="66">
        <v>111771.13999999997</v>
      </c>
      <c r="D12" s="66">
        <v>35763780.003300004</v>
      </c>
      <c r="E12" s="66">
        <f t="shared" si="1"/>
        <v>319.97329546160137</v>
      </c>
      <c r="F12" s="67">
        <f t="shared" si="2"/>
        <v>1.6702857366040668E-2</v>
      </c>
    </row>
    <row r="13" spans="1:6" x14ac:dyDescent="0.35">
      <c r="A13" s="68">
        <v>12</v>
      </c>
      <c r="B13" s="103" t="s">
        <v>44</v>
      </c>
      <c r="C13" s="66">
        <v>108533.12999999996</v>
      </c>
      <c r="D13" s="66">
        <v>34678562.024414003</v>
      </c>
      <c r="E13" s="66">
        <f t="shared" si="1"/>
        <v>319.52051898267393</v>
      </c>
      <c r="F13" s="67">
        <f t="shared" si="2"/>
        <v>1.6218975577058169E-2</v>
      </c>
    </row>
    <row r="14" spans="1:6" x14ac:dyDescent="0.35">
      <c r="A14" s="68">
        <v>13</v>
      </c>
      <c r="B14" s="103" t="s">
        <v>166</v>
      </c>
      <c r="C14" s="66">
        <v>82787.140000000029</v>
      </c>
      <c r="D14" s="66">
        <v>16479819.718999995</v>
      </c>
      <c r="E14" s="66">
        <f t="shared" si="1"/>
        <v>199.06255632215328</v>
      </c>
      <c r="F14" s="67">
        <f t="shared" si="2"/>
        <v>1.2371545921088762E-2</v>
      </c>
    </row>
    <row r="15" spans="1:6" x14ac:dyDescent="0.35">
      <c r="A15" s="68">
        <v>14</v>
      </c>
      <c r="B15" s="103" t="s">
        <v>111</v>
      </c>
      <c r="C15" s="66">
        <v>67789.61</v>
      </c>
      <c r="D15" s="66">
        <v>21074202.903560013</v>
      </c>
      <c r="E15" s="66">
        <f t="shared" si="1"/>
        <v>310.87659161278566</v>
      </c>
      <c r="F15" s="67">
        <f t="shared" si="2"/>
        <v>1.0130344798572551E-2</v>
      </c>
    </row>
    <row r="16" spans="1:6" x14ac:dyDescent="0.35">
      <c r="A16" s="68">
        <v>15</v>
      </c>
      <c r="B16" s="103" t="s">
        <v>124</v>
      </c>
      <c r="C16" s="66">
        <v>67312.5</v>
      </c>
      <c r="D16" s="66">
        <v>22901658.449999999</v>
      </c>
      <c r="E16" s="66">
        <f t="shared" si="1"/>
        <v>340.22890919220055</v>
      </c>
      <c r="F16" s="67">
        <f t="shared" si="2"/>
        <v>1.0059046426936441E-2</v>
      </c>
    </row>
    <row r="17" spans="1:6" x14ac:dyDescent="0.35">
      <c r="A17" s="68">
        <v>16</v>
      </c>
      <c r="B17" s="103" t="s">
        <v>108</v>
      </c>
      <c r="C17" s="66">
        <v>56236.659999999974</v>
      </c>
      <c r="D17" s="66">
        <v>14455101.088000001</v>
      </c>
      <c r="E17" s="66">
        <f t="shared" si="1"/>
        <v>257.04053348829763</v>
      </c>
      <c r="F17" s="67">
        <f t="shared" si="2"/>
        <v>8.4038948759270465E-3</v>
      </c>
    </row>
    <row r="18" spans="1:6" x14ac:dyDescent="0.35">
      <c r="A18" s="68">
        <v>17</v>
      </c>
      <c r="B18" s="103" t="s">
        <v>107</v>
      </c>
      <c r="C18" s="66">
        <v>47655</v>
      </c>
      <c r="D18" s="66">
        <v>9811449</v>
      </c>
      <c r="E18" s="66">
        <f t="shared" si="1"/>
        <v>205.88498583569404</v>
      </c>
      <c r="F18" s="67">
        <f t="shared" si="2"/>
        <v>7.1214686347358391E-3</v>
      </c>
    </row>
    <row r="19" spans="1:6" x14ac:dyDescent="0.35">
      <c r="A19" s="68">
        <v>18</v>
      </c>
      <c r="B19" s="103" t="s">
        <v>136</v>
      </c>
      <c r="C19" s="66">
        <v>43710</v>
      </c>
      <c r="D19" s="66">
        <v>13801032</v>
      </c>
      <c r="E19" s="66">
        <f t="shared" si="1"/>
        <v>315.74083733699382</v>
      </c>
      <c r="F19" s="67">
        <f t="shared" si="2"/>
        <v>6.5319356630847451E-3</v>
      </c>
    </row>
    <row r="20" spans="1:6" x14ac:dyDescent="0.35">
      <c r="A20" s="68">
        <v>19</v>
      </c>
      <c r="B20" s="103" t="s">
        <v>132</v>
      </c>
      <c r="C20" s="66">
        <v>42587.72</v>
      </c>
      <c r="D20" s="66">
        <v>13927603.119999999</v>
      </c>
      <c r="E20" s="66">
        <f t="shared" si="1"/>
        <v>327.03331195001749</v>
      </c>
      <c r="F20" s="67">
        <f t="shared" si="2"/>
        <v>6.3642243669061417E-3</v>
      </c>
    </row>
    <row r="21" spans="1:6" x14ac:dyDescent="0.35">
      <c r="A21" s="68">
        <v>20</v>
      </c>
      <c r="B21" s="103" t="s">
        <v>109</v>
      </c>
      <c r="C21" s="66">
        <v>36270.089999999997</v>
      </c>
      <c r="D21" s="66">
        <v>11840345.880000001</v>
      </c>
      <c r="E21" s="66">
        <f t="shared" si="1"/>
        <v>326.44931071304211</v>
      </c>
      <c r="F21" s="67">
        <f t="shared" si="2"/>
        <v>5.4201302762364066E-3</v>
      </c>
    </row>
    <row r="22" spans="1:6" x14ac:dyDescent="0.35">
      <c r="A22" s="68">
        <v>21</v>
      </c>
      <c r="B22" s="103" t="s">
        <v>98</v>
      </c>
      <c r="C22" s="66">
        <v>36167.969999999987</v>
      </c>
      <c r="D22" s="66">
        <v>11155255.941000002</v>
      </c>
      <c r="E22" s="66">
        <f t="shared" si="1"/>
        <v>308.42914161342219</v>
      </c>
      <c r="F22" s="67">
        <f t="shared" si="2"/>
        <v>5.4048696660805098E-3</v>
      </c>
    </row>
    <row r="23" spans="1:6" x14ac:dyDescent="0.35">
      <c r="A23" s="68">
        <v>22</v>
      </c>
      <c r="B23" s="103" t="s">
        <v>100</v>
      </c>
      <c r="C23" s="66">
        <v>31913.800000000003</v>
      </c>
      <c r="D23" s="66">
        <v>10206596.101</v>
      </c>
      <c r="E23" s="66">
        <f t="shared" si="1"/>
        <v>319.81763691569159</v>
      </c>
      <c r="F23" s="67">
        <f t="shared" si="2"/>
        <v>4.7691349431378165E-3</v>
      </c>
    </row>
    <row r="24" spans="1:6" x14ac:dyDescent="0.35">
      <c r="A24" s="68">
        <v>23</v>
      </c>
      <c r="B24" s="103" t="s">
        <v>150</v>
      </c>
      <c r="C24" s="66">
        <v>30000</v>
      </c>
      <c r="D24" s="66">
        <v>9253312.5</v>
      </c>
      <c r="E24" s="66">
        <f t="shared" si="1"/>
        <v>308.44375000000002</v>
      </c>
      <c r="F24" s="67">
        <f t="shared" si="2"/>
        <v>4.4831404688296123E-3</v>
      </c>
    </row>
    <row r="25" spans="1:6" x14ac:dyDescent="0.35">
      <c r="A25" s="68">
        <v>24</v>
      </c>
      <c r="B25" s="103" t="s">
        <v>127</v>
      </c>
      <c r="C25" s="66">
        <v>25150.78</v>
      </c>
      <c r="D25" s="66">
        <v>7769645.4905000003</v>
      </c>
      <c r="E25" s="66">
        <f t="shared" si="1"/>
        <v>308.92264536129699</v>
      </c>
      <c r="F25" s="67">
        <f t="shared" si="2"/>
        <v>3.7584826546876809E-3</v>
      </c>
    </row>
    <row r="26" spans="1:6" x14ac:dyDescent="0.35">
      <c r="A26" s="68">
        <v>25</v>
      </c>
      <c r="B26" s="103" t="s">
        <v>99</v>
      </c>
      <c r="C26" s="66">
        <v>22619.730000000003</v>
      </c>
      <c r="D26" s="66">
        <v>6789481.5014999993</v>
      </c>
      <c r="E26" s="66">
        <f t="shared" si="1"/>
        <v>300.15749531493077</v>
      </c>
      <c r="F26" s="67">
        <f t="shared" si="2"/>
        <v>3.3802475652333084E-3</v>
      </c>
    </row>
    <row r="27" spans="1:6" x14ac:dyDescent="0.35">
      <c r="A27" s="68">
        <v>26</v>
      </c>
      <c r="B27" s="103" t="s">
        <v>141</v>
      </c>
      <c r="C27" s="66">
        <v>18199.5</v>
      </c>
      <c r="D27" s="66">
        <v>5914540.4999999991</v>
      </c>
      <c r="E27" s="66">
        <f t="shared" si="1"/>
        <v>324.98368087035351</v>
      </c>
      <c r="F27" s="67">
        <f t="shared" si="2"/>
        <v>2.7196971654154843E-3</v>
      </c>
    </row>
    <row r="28" spans="1:6" x14ac:dyDescent="0.35">
      <c r="A28" s="68">
        <v>27</v>
      </c>
      <c r="B28" s="103" t="s">
        <v>133</v>
      </c>
      <c r="C28" s="66">
        <v>13164.460000000001</v>
      </c>
      <c r="D28" s="66">
        <v>4152505.648</v>
      </c>
      <c r="E28" s="66">
        <f t="shared" si="1"/>
        <v>315.43304077797342</v>
      </c>
      <c r="F28" s="67">
        <f t="shared" si="2"/>
        <v>1.9672707792096227E-3</v>
      </c>
    </row>
    <row r="29" spans="1:6" x14ac:dyDescent="0.35">
      <c r="A29" s="68">
        <v>28</v>
      </c>
      <c r="B29" s="103" t="s">
        <v>118</v>
      </c>
      <c r="C29" s="66">
        <v>12610.279999999999</v>
      </c>
      <c r="D29" s="66">
        <v>3168790.5384000004</v>
      </c>
      <c r="E29" s="66">
        <f t="shared" si="1"/>
        <v>251.28629486419024</v>
      </c>
      <c r="F29" s="67">
        <f t="shared" si="2"/>
        <v>1.8844552197090892E-3</v>
      </c>
    </row>
    <row r="30" spans="1:6" x14ac:dyDescent="0.35">
      <c r="A30" s="68">
        <v>29</v>
      </c>
      <c r="B30" s="103" t="s">
        <v>146</v>
      </c>
      <c r="C30" s="66">
        <v>12577.5</v>
      </c>
      <c r="D30" s="66">
        <v>4019738.7</v>
      </c>
      <c r="E30" s="66">
        <f t="shared" si="1"/>
        <v>319.59759093619562</v>
      </c>
      <c r="F30" s="67">
        <f t="shared" si="2"/>
        <v>1.8795566415568149E-3</v>
      </c>
    </row>
    <row r="31" spans="1:6" x14ac:dyDescent="0.35">
      <c r="A31" s="68">
        <v>30</v>
      </c>
      <c r="B31" s="103" t="s">
        <v>143</v>
      </c>
      <c r="C31" s="66">
        <v>9927.65</v>
      </c>
      <c r="D31" s="66">
        <v>3153822.8587500001</v>
      </c>
      <c r="E31" s="66">
        <f t="shared" si="1"/>
        <v>317.68070578132796</v>
      </c>
      <c r="F31" s="67">
        <f t="shared" si="2"/>
        <v>1.4835683158458766E-3</v>
      </c>
    </row>
    <row r="32" spans="1:6" x14ac:dyDescent="0.35">
      <c r="A32" s="68">
        <v>31</v>
      </c>
      <c r="B32" s="103" t="s">
        <v>131</v>
      </c>
      <c r="C32" s="66">
        <v>8524.5</v>
      </c>
      <c r="D32" s="66">
        <v>2801573.25</v>
      </c>
      <c r="E32" s="66">
        <f t="shared" si="1"/>
        <v>328.64956888967095</v>
      </c>
      <c r="F32" s="67">
        <f t="shared" si="2"/>
        <v>1.2738843642179343E-3</v>
      </c>
    </row>
    <row r="33" spans="1:6" x14ac:dyDescent="0.35">
      <c r="A33" s="68">
        <v>32</v>
      </c>
      <c r="B33" s="103" t="s">
        <v>110</v>
      </c>
      <c r="C33" s="66">
        <v>7971.71</v>
      </c>
      <c r="D33" s="66">
        <v>2487074.6464999998</v>
      </c>
      <c r="E33" s="66">
        <f t="shared" si="1"/>
        <v>311.98759695222225</v>
      </c>
      <c r="F33" s="67">
        <f t="shared" si="2"/>
        <v>1.1912765235591236E-3</v>
      </c>
    </row>
    <row r="34" spans="1:6" x14ac:dyDescent="0.35">
      <c r="A34" s="68">
        <v>33</v>
      </c>
      <c r="B34" s="103" t="s">
        <v>137</v>
      </c>
      <c r="C34" s="66">
        <v>7632</v>
      </c>
      <c r="D34" s="66">
        <v>2424739.3650000021</v>
      </c>
      <c r="E34" s="66">
        <f t="shared" si="1"/>
        <v>317.70693985849084</v>
      </c>
      <c r="F34" s="67">
        <f t="shared" si="2"/>
        <v>1.1405109352702533E-3</v>
      </c>
    </row>
    <row r="35" spans="1:6" x14ac:dyDescent="0.35">
      <c r="A35" s="68">
        <v>34</v>
      </c>
      <c r="B35" s="103" t="s">
        <v>149</v>
      </c>
      <c r="C35" s="66">
        <v>5535</v>
      </c>
      <c r="D35" s="66">
        <v>1781274</v>
      </c>
      <c r="E35" s="66">
        <f t="shared" si="1"/>
        <v>321.82005420054202</v>
      </c>
      <c r="F35" s="67">
        <f t="shared" si="2"/>
        <v>8.2713941649906338E-4</v>
      </c>
    </row>
    <row r="36" spans="1:6" x14ac:dyDescent="0.35">
      <c r="A36" s="68">
        <v>35</v>
      </c>
      <c r="B36" s="103" t="s">
        <v>158</v>
      </c>
      <c r="C36" s="66">
        <v>5481.66</v>
      </c>
      <c r="D36" s="66">
        <v>1632659.307</v>
      </c>
      <c r="E36" s="66">
        <f t="shared" si="1"/>
        <v>297.84030877507911</v>
      </c>
      <c r="F36" s="67">
        <f t="shared" si="2"/>
        <v>8.1916839274548436E-4</v>
      </c>
    </row>
    <row r="37" spans="1:6" x14ac:dyDescent="0.35">
      <c r="A37" s="68">
        <v>36</v>
      </c>
      <c r="B37" s="103" t="s">
        <v>134</v>
      </c>
      <c r="C37" s="66">
        <v>5362.5</v>
      </c>
      <c r="D37" s="66">
        <v>1663014.375</v>
      </c>
      <c r="E37" s="66">
        <f t="shared" si="1"/>
        <v>310.1192307692308</v>
      </c>
      <c r="F37" s="67">
        <f t="shared" si="2"/>
        <v>8.0136135880329318E-4</v>
      </c>
    </row>
    <row r="38" spans="1:6" x14ac:dyDescent="0.35">
      <c r="A38" s="68">
        <v>37</v>
      </c>
      <c r="B38" s="103" t="s">
        <v>102</v>
      </c>
      <c r="C38" s="66">
        <v>4410.88</v>
      </c>
      <c r="D38" s="66">
        <v>1355730.2464999999</v>
      </c>
      <c r="E38" s="66">
        <f t="shared" si="1"/>
        <v>307.36049189730846</v>
      </c>
      <c r="F38" s="67">
        <f t="shared" si="2"/>
        <v>6.591531543717053E-4</v>
      </c>
    </row>
    <row r="39" spans="1:6" x14ac:dyDescent="0.35">
      <c r="A39" s="68">
        <v>38</v>
      </c>
      <c r="B39" s="103" t="s">
        <v>148</v>
      </c>
      <c r="C39" s="66">
        <v>4155</v>
      </c>
      <c r="D39" s="66">
        <v>1304355</v>
      </c>
      <c r="E39" s="66">
        <f t="shared" si="1"/>
        <v>313.92418772563178</v>
      </c>
      <c r="F39" s="67">
        <f t="shared" si="2"/>
        <v>6.2091495493290128E-4</v>
      </c>
    </row>
    <row r="40" spans="1:6" x14ac:dyDescent="0.35">
      <c r="A40" s="68">
        <v>39</v>
      </c>
      <c r="B40" s="103" t="s">
        <v>128</v>
      </c>
      <c r="C40" s="66">
        <v>4138.01</v>
      </c>
      <c r="D40" s="66">
        <v>1311448.9445</v>
      </c>
      <c r="E40" s="66">
        <f t="shared" si="1"/>
        <v>316.92744688872187</v>
      </c>
      <c r="F40" s="67">
        <f t="shared" si="2"/>
        <v>6.1837600304738745E-4</v>
      </c>
    </row>
    <row r="41" spans="1:6" x14ac:dyDescent="0.35">
      <c r="A41" s="68">
        <v>40</v>
      </c>
      <c r="B41" s="103" t="s">
        <v>161</v>
      </c>
      <c r="C41" s="66">
        <v>3661.5</v>
      </c>
      <c r="D41" s="66">
        <v>1080615</v>
      </c>
      <c r="E41" s="66">
        <f t="shared" si="1"/>
        <v>295.12904547316674</v>
      </c>
      <c r="F41" s="67">
        <f t="shared" si="2"/>
        <v>5.4716729422065412E-4</v>
      </c>
    </row>
    <row r="42" spans="1:6" x14ac:dyDescent="0.35">
      <c r="A42" s="68">
        <v>41</v>
      </c>
      <c r="B42" s="103" t="s">
        <v>202</v>
      </c>
      <c r="C42" s="66">
        <v>3303</v>
      </c>
      <c r="D42" s="66">
        <v>907168.95</v>
      </c>
      <c r="E42" s="66">
        <f t="shared" si="1"/>
        <v>274.64999999999998</v>
      </c>
      <c r="F42" s="67">
        <f t="shared" si="2"/>
        <v>4.9359376561814025E-4</v>
      </c>
    </row>
    <row r="43" spans="1:6" x14ac:dyDescent="0.35">
      <c r="A43" s="68">
        <v>42</v>
      </c>
      <c r="B43" s="103" t="s">
        <v>147</v>
      </c>
      <c r="C43" s="66">
        <v>2981</v>
      </c>
      <c r="D43" s="66">
        <v>988430.59</v>
      </c>
      <c r="E43" s="66">
        <f t="shared" si="1"/>
        <v>331.57685005031868</v>
      </c>
      <c r="F43" s="67">
        <f t="shared" si="2"/>
        <v>4.4547472458603577E-4</v>
      </c>
    </row>
    <row r="44" spans="1:6" x14ac:dyDescent="0.35">
      <c r="A44" s="68">
        <v>43</v>
      </c>
      <c r="B44" s="103" t="s">
        <v>160</v>
      </c>
      <c r="C44" s="66">
        <v>2688.26</v>
      </c>
      <c r="D44" s="66">
        <v>859117.875</v>
      </c>
      <c r="E44" s="66">
        <f t="shared" si="1"/>
        <v>319.58139279682769</v>
      </c>
      <c r="F44" s="67">
        <f t="shared" si="2"/>
        <v>4.0172823989119644E-4</v>
      </c>
    </row>
    <row r="45" spans="1:6" x14ac:dyDescent="0.35">
      <c r="A45" s="68">
        <v>44</v>
      </c>
      <c r="B45" s="103" t="s">
        <v>159</v>
      </c>
      <c r="C45" s="66">
        <v>2638.05</v>
      </c>
      <c r="D45" s="66">
        <v>803898.45000000007</v>
      </c>
      <c r="E45" s="66">
        <f t="shared" si="1"/>
        <v>304.73207482799796</v>
      </c>
      <c r="F45" s="67">
        <f t="shared" si="2"/>
        <v>3.9422495712653199E-4</v>
      </c>
    </row>
    <row r="46" spans="1:6" x14ac:dyDescent="0.35">
      <c r="A46" s="68">
        <v>45</v>
      </c>
      <c r="B46" s="103" t="s">
        <v>162</v>
      </c>
      <c r="C46" s="66">
        <v>2186.8200000000002</v>
      </c>
      <c r="D46" s="66">
        <v>649526.97728999995</v>
      </c>
      <c r="E46" s="66">
        <f t="shared" si="1"/>
        <v>297.01894865146647</v>
      </c>
      <c r="F46" s="67">
        <f t="shared" si="2"/>
        <v>3.2679404133486575E-4</v>
      </c>
    </row>
    <row r="47" spans="1:6" x14ac:dyDescent="0.35">
      <c r="A47" s="68">
        <v>46</v>
      </c>
      <c r="B47" s="103" t="s">
        <v>129</v>
      </c>
      <c r="C47" s="66">
        <v>1973.4699999999998</v>
      </c>
      <c r="D47" s="66">
        <v>612969.12930000003</v>
      </c>
      <c r="E47" s="66">
        <f t="shared" si="1"/>
        <v>310.60473647939926</v>
      </c>
      <c r="F47" s="67">
        <f t="shared" si="2"/>
        <v>2.9491144070070577E-4</v>
      </c>
    </row>
    <row r="48" spans="1:6" x14ac:dyDescent="0.35">
      <c r="A48" s="68">
        <v>47</v>
      </c>
      <c r="B48" s="103" t="s">
        <v>154</v>
      </c>
      <c r="C48" s="66">
        <v>982.70999999999992</v>
      </c>
      <c r="D48" s="66">
        <v>310125.20810000005</v>
      </c>
      <c r="E48" s="66">
        <f t="shared" si="1"/>
        <v>315.58161420968554</v>
      </c>
      <c r="F48" s="67">
        <f t="shared" si="2"/>
        <v>1.4685423233745158E-4</v>
      </c>
    </row>
    <row r="49" spans="1:6" x14ac:dyDescent="0.35">
      <c r="A49" s="68">
        <v>48</v>
      </c>
      <c r="B49" s="103" t="s">
        <v>196</v>
      </c>
      <c r="C49" s="66">
        <v>855</v>
      </c>
      <c r="D49" s="66">
        <v>248035.50000000003</v>
      </c>
      <c r="E49" s="66">
        <f t="shared" si="1"/>
        <v>290.10000000000002</v>
      </c>
      <c r="F49" s="67">
        <f t="shared" si="2"/>
        <v>1.2776950336164394E-4</v>
      </c>
    </row>
    <row r="50" spans="1:6" x14ac:dyDescent="0.35">
      <c r="A50" s="68">
        <v>49</v>
      </c>
      <c r="B50" s="103" t="s">
        <v>138</v>
      </c>
      <c r="C50" s="66">
        <v>855</v>
      </c>
      <c r="D50" s="66">
        <v>281970.45</v>
      </c>
      <c r="E50" s="66">
        <f t="shared" si="1"/>
        <v>329.79</v>
      </c>
      <c r="F50" s="67">
        <f t="shared" si="2"/>
        <v>1.2776950336164394E-4</v>
      </c>
    </row>
    <row r="51" spans="1:6" x14ac:dyDescent="0.35">
      <c r="A51" s="68">
        <v>50</v>
      </c>
      <c r="B51" s="103" t="s">
        <v>151</v>
      </c>
      <c r="C51" s="66">
        <v>825</v>
      </c>
      <c r="D51" s="66">
        <v>260431.875</v>
      </c>
      <c r="E51" s="66">
        <f t="shared" si="1"/>
        <v>315.67500000000001</v>
      </c>
      <c r="F51" s="67">
        <f t="shared" si="2"/>
        <v>1.2328636289281433E-4</v>
      </c>
    </row>
    <row r="52" spans="1:6" x14ac:dyDescent="0.35">
      <c r="A52" s="68">
        <v>51</v>
      </c>
      <c r="B52" s="103" t="s">
        <v>142</v>
      </c>
      <c r="C52" s="66">
        <v>825</v>
      </c>
      <c r="D52" s="66">
        <v>265876.875</v>
      </c>
      <c r="E52" s="66">
        <f t="shared" si="1"/>
        <v>322.27499999999998</v>
      </c>
      <c r="F52" s="67">
        <f t="shared" si="2"/>
        <v>1.2328636289281433E-4</v>
      </c>
    </row>
    <row r="53" spans="1:6" x14ac:dyDescent="0.35">
      <c r="A53" s="68">
        <v>52</v>
      </c>
      <c r="B53" s="103" t="s">
        <v>167</v>
      </c>
      <c r="C53" s="66">
        <v>825</v>
      </c>
      <c r="D53" s="66">
        <v>283098.75</v>
      </c>
      <c r="E53" s="66">
        <f t="shared" si="1"/>
        <v>343.15</v>
      </c>
      <c r="F53" s="67">
        <f t="shared" si="2"/>
        <v>1.2328636289281433E-4</v>
      </c>
    </row>
    <row r="54" spans="1:6" x14ac:dyDescent="0.35">
      <c r="A54" s="68">
        <v>53</v>
      </c>
      <c r="B54" s="103" t="s">
        <v>174</v>
      </c>
      <c r="C54" s="66">
        <v>717.5</v>
      </c>
      <c r="D54" s="66">
        <v>169114.75</v>
      </c>
      <c r="E54" s="66">
        <f t="shared" si="1"/>
        <v>235.7</v>
      </c>
      <c r="F54" s="67">
        <f t="shared" si="2"/>
        <v>1.0722177621284156E-4</v>
      </c>
    </row>
    <row r="55" spans="1:6" x14ac:dyDescent="0.35">
      <c r="A55" s="68">
        <v>54</v>
      </c>
      <c r="B55" s="103" t="s">
        <v>104</v>
      </c>
      <c r="C55" s="66">
        <v>429.78</v>
      </c>
      <c r="D55" s="66">
        <v>126942.082161</v>
      </c>
      <c r="E55" s="66">
        <f t="shared" si="1"/>
        <v>295.36526167108752</v>
      </c>
      <c r="F55" s="67">
        <f t="shared" si="2"/>
        <v>6.4225470356453021E-5</v>
      </c>
    </row>
    <row r="56" spans="1:6" x14ac:dyDescent="0.35">
      <c r="A56" s="68">
        <v>55</v>
      </c>
      <c r="B56" s="103" t="s">
        <v>190</v>
      </c>
      <c r="C56" s="66">
        <v>427.5</v>
      </c>
      <c r="D56" s="66">
        <v>165186</v>
      </c>
      <c r="E56" s="66">
        <f t="shared" si="1"/>
        <v>386.4</v>
      </c>
      <c r="F56" s="67">
        <f t="shared" si="2"/>
        <v>6.388475168082197E-5</v>
      </c>
    </row>
    <row r="57" spans="1:6" x14ac:dyDescent="0.35">
      <c r="A57" s="68">
        <v>56</v>
      </c>
      <c r="B57" s="103" t="s">
        <v>175</v>
      </c>
      <c r="C57" s="66">
        <v>427.5</v>
      </c>
      <c r="D57" s="66">
        <v>126775.125</v>
      </c>
      <c r="E57" s="66">
        <f t="shared" si="1"/>
        <v>296.55</v>
      </c>
      <c r="F57" s="67">
        <f t="shared" si="2"/>
        <v>6.388475168082197E-5</v>
      </c>
    </row>
    <row r="58" spans="1:6" x14ac:dyDescent="0.35">
      <c r="A58" s="68">
        <v>57</v>
      </c>
      <c r="B58" s="103" t="s">
        <v>182</v>
      </c>
      <c r="C58" s="66">
        <v>418.5</v>
      </c>
      <c r="D58" s="66">
        <v>123457.5</v>
      </c>
      <c r="E58" s="66">
        <f t="shared" si="1"/>
        <v>295</v>
      </c>
      <c r="F58" s="67">
        <f t="shared" si="2"/>
        <v>6.2539809540173089E-5</v>
      </c>
    </row>
    <row r="59" spans="1:6" x14ac:dyDescent="0.35">
      <c r="A59" s="68">
        <v>58</v>
      </c>
      <c r="B59" s="103" t="s">
        <v>197</v>
      </c>
      <c r="C59" s="66">
        <v>265.5</v>
      </c>
      <c r="D59" s="66">
        <v>72488.490000000005</v>
      </c>
      <c r="E59" s="66">
        <f t="shared" si="1"/>
        <v>273.02632768361582</v>
      </c>
      <c r="F59" s="67">
        <f t="shared" si="2"/>
        <v>3.967579314914207E-5</v>
      </c>
    </row>
    <row r="60" spans="1:6" x14ac:dyDescent="0.35">
      <c r="A60" s="68">
        <v>59</v>
      </c>
      <c r="B60" s="103" t="s">
        <v>144</v>
      </c>
      <c r="C60" s="66">
        <v>135</v>
      </c>
      <c r="D60" s="66">
        <v>47715</v>
      </c>
      <c r="E60" s="66">
        <f t="shared" si="1"/>
        <v>353.44444444444446</v>
      </c>
      <c r="F60" s="67">
        <f t="shared" si="2"/>
        <v>2.0174132109733255E-5</v>
      </c>
    </row>
    <row r="61" spans="1:6" x14ac:dyDescent="0.35">
      <c r="A61" s="68">
        <v>60</v>
      </c>
      <c r="B61" s="103" t="s">
        <v>191</v>
      </c>
      <c r="C61" s="66">
        <v>90</v>
      </c>
      <c r="D61" s="66">
        <v>32081.399999999998</v>
      </c>
      <c r="E61" s="66">
        <f t="shared" si="1"/>
        <v>356.46</v>
      </c>
      <c r="F61" s="67">
        <f t="shared" si="2"/>
        <v>1.3449421406488836E-5</v>
      </c>
    </row>
    <row r="62" spans="1:6" x14ac:dyDescent="0.35">
      <c r="A62" s="68">
        <v>61</v>
      </c>
      <c r="B62" s="103" t="s">
        <v>186</v>
      </c>
      <c r="C62" s="66">
        <v>30</v>
      </c>
      <c r="D62" s="66">
        <v>8721</v>
      </c>
      <c r="E62" s="66">
        <f t="shared" si="1"/>
        <v>290.7</v>
      </c>
      <c r="F62" s="67">
        <f t="shared" si="2"/>
        <v>4.4831404688296122E-6</v>
      </c>
    </row>
    <row r="63" spans="1:6" x14ac:dyDescent="0.35">
      <c r="A63" s="109"/>
      <c r="B63" s="102" t="s">
        <v>49</v>
      </c>
      <c r="C63" s="100">
        <v>6691737.6800000044</v>
      </c>
      <c r="D63" s="100">
        <v>2114738673.2534604</v>
      </c>
      <c r="E63" s="104">
        <f t="shared" ref="E63" si="3">D63/C63</f>
        <v>316.02235090205437</v>
      </c>
      <c r="F63" s="105">
        <f t="shared" ref="F63" si="4">C63/$C$63</f>
        <v>1</v>
      </c>
    </row>
  </sheetData>
  <sortState ref="A2:F21">
    <sortCondition descending="1" ref="C14"/>
  </sortState>
  <conditionalFormatting sqref="B1:B14 B16:B1048576">
    <cfRule type="duplicateValues" dxfId="3" priority="7"/>
  </conditionalFormatting>
  <conditionalFormatting sqref="B15:D15">
    <cfRule type="duplicateValues" dxfId="2" priority="3"/>
  </conditionalFormatting>
  <conditionalFormatting sqref="B1:B1048576">
    <cfRule type="duplicateValues" dxfId="1" priority="8"/>
  </conditionalFormatting>
  <conditionalFormatting sqref="B1:B1048576">
    <cfRule type="duplicateValues" dxfId="0" priority="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2026-07-03T15:43:47Z</dcterms:modified>
</cp:coreProperties>
</file>