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4" i="4" l="1"/>
  <c r="F64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E63" i="4"/>
  <c r="F63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<sst xmlns="http://schemas.openxmlformats.org/spreadsheetml/2006/main" count="223" uniqueCount="208">
  <si>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</si>
  <si>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</si>
  <si>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</si>
  <si>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</si>
  <si>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</si>
  <si>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</si>
  <si>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</si>
  <si>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</si>
  <si>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</si>
  <si>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</si>
  <si>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</si>
  <si>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</si>
  <si>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</si>
  <si>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</si>
  <si>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</si>
  <si>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</si>
  <si>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</si>
  <si>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</si>
  <si>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</si>
  <si>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</si>
  <si>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</si>
  <si>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</si>
  <si>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</si>
  <si>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</si>
  <si>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</si>
  <si>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</si>
  <si>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</si>
  <si>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</si>
  <si>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</si>
  <si>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</si>
  <si>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</si>
  <si>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</si>
  <si>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</si>
  <si>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</si>
  <si>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</si>
  <si>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</si>
  <si>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</si>
  <si>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</si>
  <si>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</si>
  <si>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</si>
  <si>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</si>
  <si>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</si>
  <si>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</si>
  <si>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</si>
  <si>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</si>
  <si>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</si>
  <si>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</si>
  <si>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</si>
  <si>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</si>
  <si>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</si>
  <si>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</si>
  <si>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</si>
  <si>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</si>
  <si>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</si>
  <si>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</si>
  <si>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</si>
  <si>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</si>
  <si>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</si>
  <si>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</si>
  <si>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</si>
  <si>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</si>
  <si>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</si>
  <si>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</si>
  <si>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</si>
  <si>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</si>
  <si>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</si>
  <si>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</si>
  <si>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</si>
  <si>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</si>
  <si>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</si>
  <si>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</si>
  <si>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</si>
  <si>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</si>
  <si>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</si>
  <si>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</si>
  <si>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</si>
  <si>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</si>
  <si>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</si>
  <si>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</si>
  <si>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</si>
  <si>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</si>
  <si>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</si>
  <si>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</si>
  <si>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</si>
  <si>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</si>
  <si>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</si>
  <si>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</si>
  <si>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</si>
  <si>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</si>
  <si>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</si>
  <si>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</si>
  <si>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</si>
  <si>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</si>
  <si>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</si>
  <si>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</si>
  <si>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</si>
  <si>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</si>
  <si>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</si>
  <si>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</si>
  <si>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</si>
  <si>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</si>
  <si>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</si>
  <si>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</si>
  <si>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</si>
  <si>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</si>
  <si>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</si>
  <si>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</si>
  <si>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</si>
  <si>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</si>
  <si>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</si>
  <si>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</si>
  <si>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</si>
  <si>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</si>
  <si>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</si>
  <si>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</si>
  <si>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</si>
  <si>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</si>
  <si>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</si>
  <si>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</si>
  <si>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</si>
  <si>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</si>
  <si>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</si>
  <si>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</si>
  <si>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</si>
  <si>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</si>
  <si>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</si>
  <si>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</si>
  <si>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</si>
  <si>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</si>
  <si>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</si>
  <si>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</si>
  <si>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</si>
  <si>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</si>
  <si>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</si>
  <si>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</si>
  <si>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</si>
  <si>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</si>
  <si>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</si>
  <si>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</si>
  <si>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</si>
  <si>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</si>
  <si>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</si>
  <si>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</si>
  <si>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</si>
  <si>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</si>
  <si>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</si>
  <si>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</si>
  <si>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</si>
  <si>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</si>
  <si>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</si>
  <si>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</si>
  <si>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</si>
  <si>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</si>
  <si>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</si>
  <si>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</si>
  <si>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</si>
  <si>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</si>
  <si>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</si>
  <si>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</si>
  <si>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</si>
  <si>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</si>
  <si>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</si>
  <si>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</si>
  <si>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</si>
  <si>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</si>
  <si>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</si>
  <si>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</si>
  <si>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</si>
  <si>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</si>
  <si>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</si>
  <si>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</si>
  <si>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</si>
  <si>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</si>
  <si>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</si>
  <si>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</si>
  <si>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</si>
  <si>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</si>
  <si>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</si>
  <si>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</si>
  <si>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</si>
  <si>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</si>
  <si>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</si>
  <si>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</si>
  <si>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</si>
  <si>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</si>
  <si>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</si>
  <si>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</si>
  <si>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</si>
  <si>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</si>
  <si>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</si>
  <si>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</si>
  <si>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</si>
  <si>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</si>
  <si>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</si>
  <si>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</si>
  <si>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JUNIO*</t>
  </si>
  <si>
    <t>GEORGIA</t>
  </si>
  <si>
    <t>AUSTRIA</t>
  </si>
  <si>
    <t>ADELMO LOPEZ</t>
  </si>
  <si>
    <t>COAGRICSAL</t>
  </si>
  <si>
    <t>JORGE ARTURO SERRANO VILLANUEVA</t>
  </si>
  <si>
    <t>INV. SAN JUAN</t>
  </si>
  <si>
    <t>PANAMA</t>
  </si>
  <si>
    <t>MAYO</t>
  </si>
  <si>
    <t>JULIO*</t>
  </si>
  <si>
    <t>MERCOH</t>
  </si>
  <si>
    <t>LIBANO</t>
  </si>
  <si>
    <t>CAFE CACHON, S DE 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</si>
</sst>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0" fontId="14" fillId="3" borderId="0" xfId="0" applyFont="1" applyFill="1"/>
    <xf numFmtId="170" fontId="29" fillId="2" borderId="4" xfId="2" applyNumberFormat="1" applyFont="1" applyFill="1" applyBorder="1" applyAlignment="1">
      <alignment horizontal="right"/>
    </xf>
    <xf numFmtId="0" fontId="13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5854013.2999999998</c:v>
                </c:pt>
                <c:pt idx="1">
                  <c:v>5553247.5700000003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7161533.7700000135</c:v>
                </c:pt>
                <c:pt idx="1">
                  <c:v>6914219.7500000596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1307520.4700000137</c:v>
                </c:pt>
                <c:pt idx="1">
                  <c:v>1360972.1800000593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88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85</v>
      </c>
      <c r="C4" s="85" t="s">
        <v>103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5852040.0699999994</v>
      </c>
      <c r="C6" s="34">
        <v>7148302.1000000071</v>
      </c>
      <c r="D6" s="91">
        <v>1296262.0300000077</v>
      </c>
      <c r="E6" s="92">
        <v>0.22150600722048847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5854013.2999999998</v>
      </c>
      <c r="C7" s="34">
        <v>7161533.7700000135</v>
      </c>
      <c r="D7" s="91">
        <v>1307520.4700000137</v>
      </c>
      <c r="E7" s="92">
        <v>0.22335454379647784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5553247.5700000003</v>
      </c>
      <c r="C8" s="46">
        <v>6914219.7500000596</v>
      </c>
      <c r="D8" s="93">
        <v>1360972.1800000593</v>
      </c>
      <c r="E8" s="94">
        <v>0.2450768064712914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113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85</v>
      </c>
      <c r="N14" s="63" t="s">
        <v>103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6973654.8900000071</v>
      </c>
      <c r="C15" s="33">
        <v>1628568233.7253506</v>
      </c>
      <c r="D15" s="42">
        <v>233.53152104797502</v>
      </c>
      <c r="E15" s="40">
        <v>43196740892.430031</v>
      </c>
      <c r="F15" s="33">
        <v>6194.275680944972</v>
      </c>
      <c r="J15" s="4"/>
      <c r="K15" s="63"/>
      <c r="L15" s="47" t="s">
        <v>15</v>
      </c>
      <c r="M15" s="64">
        <f>+B7</f>
        <v>5854013.2999999998</v>
      </c>
      <c r="N15" s="64">
        <f>+C7</f>
        <v>7161533.7700000135</v>
      </c>
      <c r="O15" s="65">
        <f>D7</f>
        <v>1307520.4700000137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7161533.7700000135</v>
      </c>
      <c r="C16" s="33">
        <v>2247230249.2095928</v>
      </c>
      <c r="D16" s="42">
        <v>313.79175486448742</v>
      </c>
      <c r="E16" s="34">
        <v>59470119115.854355</v>
      </c>
      <c r="F16" s="33">
        <v>8304.1037054069839</v>
      </c>
      <c r="G16" s="29"/>
      <c r="J16" s="4"/>
      <c r="K16" s="63"/>
      <c r="L16" s="47" t="s">
        <v>16</v>
      </c>
      <c r="M16" s="64">
        <f>+B8</f>
        <v>5553247.5700000003</v>
      </c>
      <c r="N16" s="64">
        <f>+C8</f>
        <v>6914219.7500000596</v>
      </c>
      <c r="O16" s="65">
        <f>D8</f>
        <v>1360972.1800000593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6914219.7500000596</v>
      </c>
      <c r="C17" s="44">
        <v>2174788728.9407978</v>
      </c>
      <c r="D17" s="45">
        <v>314.53856075962568</v>
      </c>
      <c r="E17" s="46">
        <v>57660604365.847519</v>
      </c>
      <c r="F17" s="44">
        <v>8339.4231671400121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86</v>
      </c>
      <c r="C2" s="119"/>
      <c r="D2" s="119"/>
      <c r="E2" s="119" t="s">
        <v>112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121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130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152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170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179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183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194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203</v>
      </c>
      <c r="B11" s="51">
        <v>993955.9</v>
      </c>
      <c r="C11" s="51">
        <v>368883908.52725595</v>
      </c>
      <c r="D11" s="49">
        <v>371.12703745433367</v>
      </c>
      <c r="E11" s="51">
        <v>993348.99000000011</v>
      </c>
      <c r="F11" s="70">
        <v>285378634.11524099</v>
      </c>
      <c r="G11" s="101">
        <v>287.28939877941684</v>
      </c>
      <c r="H11" s="50">
        <v>-606.90999999991618</v>
      </c>
      <c r="I11" s="52">
        <v>-83505274.412014961</v>
      </c>
      <c r="J11" s="108">
        <v>-6.1060053066732257E-4</v>
      </c>
    </row>
    <row r="12" spans="1:10" x14ac:dyDescent="0.35">
      <c r="A12" s="48" t="s">
        <v>195</v>
      </c>
      <c r="B12" s="51">
        <v>835895.82000000007</v>
      </c>
      <c r="C12" s="51">
        <v>305608467.41456598</v>
      </c>
      <c r="D12" s="49">
        <v>365.60592851698425</v>
      </c>
      <c r="E12" s="51">
        <v>875644.18</v>
      </c>
      <c r="F12" s="70">
        <v>239311995.06999999</v>
      </c>
      <c r="G12" s="101">
        <v>273.29821922644419</v>
      </c>
      <c r="H12" s="50">
        <v>39748.359999999986</v>
      </c>
      <c r="I12" s="52">
        <v>-66296472.344565988</v>
      </c>
      <c r="J12" s="90">
        <v>4.7551810942181742E-2</v>
      </c>
    </row>
    <row r="13" spans="1:10" x14ac:dyDescent="0.35">
      <c r="A13" s="48" t="s">
        <v>204</v>
      </c>
      <c r="B13" s="51">
        <v>598328.07999999996</v>
      </c>
      <c r="C13" s="51">
        <v>207482055.78758001</v>
      </c>
      <c r="D13" s="49">
        <v>346.76971167320113</v>
      </c>
      <c r="E13" s="51">
        <v>370374.37</v>
      </c>
      <c r="F13" s="70">
        <v>99458078.75</v>
      </c>
      <c r="G13" s="101">
        <v>268.53391272727646</v>
      </c>
      <c r="H13" s="50">
        <v>-227953.70999999996</v>
      </c>
      <c r="I13" s="52">
        <v>-108023977.03758001</v>
      </c>
      <c r="J13" s="108">
        <v>-0.38098447594169405</v>
      </c>
    </row>
    <row r="14" spans="1:10" x14ac:dyDescent="0.35">
      <c r="A14" s="48" t="s">
        <v>84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87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6914219.75</v>
      </c>
      <c r="F16" s="80">
        <v>2174788728.940208</v>
      </c>
      <c r="G16" s="81">
        <v>314.53856075954309</v>
      </c>
      <c r="H16" s="82"/>
      <c r="I16" s="83"/>
      <c r="J16" s="84"/>
    </row>
    <row r="17" spans="1:10" x14ac:dyDescent="0.35">
      <c r="A17" s="53" t="s">
        <v>125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1426192.4400000002</v>
      </c>
      <c r="E3" s="4">
        <v>1482342.4400000002</v>
      </c>
      <c r="F3" s="4">
        <v>1468828.1</v>
      </c>
      <c r="G3" s="4">
        <v>1429144.9200000002</v>
      </c>
    </row>
    <row r="4" spans="1:7" x14ac:dyDescent="0.35">
      <c r="A4" s="1">
        <v>2</v>
      </c>
      <c r="B4" s="1" t="s">
        <v>34</v>
      </c>
      <c r="C4" s="4">
        <v>4759.13</v>
      </c>
      <c r="D4" s="4">
        <v>855198.12</v>
      </c>
      <c r="E4" s="4">
        <v>859957.25</v>
      </c>
      <c r="F4" s="4">
        <v>825901.80999999994</v>
      </c>
      <c r="G4" s="4">
        <v>812582.40000000119</v>
      </c>
    </row>
    <row r="5" spans="1:7" x14ac:dyDescent="0.35">
      <c r="A5" s="1">
        <v>3</v>
      </c>
      <c r="B5" s="1" t="s">
        <v>31</v>
      </c>
      <c r="C5" s="4">
        <v>2923.14</v>
      </c>
      <c r="D5" s="4">
        <v>741685.24</v>
      </c>
      <c r="E5" s="4">
        <v>744608.38</v>
      </c>
      <c r="F5" s="4">
        <v>750420.34000000008</v>
      </c>
      <c r="G5" s="4">
        <v>737396.96999999974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587390.53999999992</v>
      </c>
      <c r="E6" s="4">
        <v>600471.3899999999</v>
      </c>
      <c r="F6" s="4">
        <v>586429.02</v>
      </c>
      <c r="G6" s="4">
        <v>557433.80000000016</v>
      </c>
    </row>
    <row r="7" spans="1:7" x14ac:dyDescent="0.35">
      <c r="A7" s="1">
        <v>5</v>
      </c>
      <c r="B7" s="1" t="s">
        <v>69</v>
      </c>
      <c r="C7" s="4">
        <v>11949.11</v>
      </c>
      <c r="D7" s="4">
        <v>454139.5</v>
      </c>
      <c r="E7" s="4">
        <v>466088.61</v>
      </c>
      <c r="F7" s="4">
        <v>469543.96</v>
      </c>
      <c r="G7" s="4">
        <v>451116.35999999958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448368.28</v>
      </c>
      <c r="E8" s="4">
        <v>459295.39</v>
      </c>
      <c r="F8" s="4">
        <v>453991.21999999991</v>
      </c>
      <c r="G8" s="4">
        <v>430972.29999999853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379862.04000000004</v>
      </c>
      <c r="E9" s="4">
        <v>388935.57000000007</v>
      </c>
      <c r="F9" s="4">
        <v>397027.36000000022</v>
      </c>
      <c r="G9" s="4">
        <v>388935.37000000151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294604.82</v>
      </c>
      <c r="E10" s="4">
        <v>295525.5</v>
      </c>
      <c r="F10" s="4">
        <v>265011</v>
      </c>
      <c r="G10" s="4">
        <v>263398.5</v>
      </c>
    </row>
    <row r="11" spans="1:7" x14ac:dyDescent="0.35">
      <c r="A11" s="1">
        <v>9</v>
      </c>
      <c r="B11" s="1" t="s">
        <v>32</v>
      </c>
      <c r="C11" s="4">
        <v>0</v>
      </c>
      <c r="D11" s="4">
        <v>242201.12</v>
      </c>
      <c r="E11" s="4">
        <v>242201.12</v>
      </c>
      <c r="F11" s="4">
        <v>228096.46999999997</v>
      </c>
      <c r="G11" s="4">
        <v>228086.61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179967.59000000003</v>
      </c>
      <c r="E12" s="4">
        <v>180195.11000000002</v>
      </c>
      <c r="F12" s="4">
        <v>175573.81</v>
      </c>
      <c r="G12" s="4">
        <v>174983.46999999988</v>
      </c>
    </row>
    <row r="13" spans="1:7" x14ac:dyDescent="0.35">
      <c r="A13" s="1">
        <v>11</v>
      </c>
      <c r="B13" s="20" t="s">
        <v>114</v>
      </c>
      <c r="C13" s="4">
        <v>0</v>
      </c>
      <c r="D13" s="4">
        <v>133069.51</v>
      </c>
      <c r="E13" s="4">
        <v>133069.51</v>
      </c>
      <c r="F13" s="4">
        <v>134247.12</v>
      </c>
      <c r="G13" s="4">
        <v>130767.09000000005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121555.44000000002</v>
      </c>
      <c r="E14" s="4">
        <v>122334.59000000001</v>
      </c>
      <c r="F14" s="4">
        <v>121016.02000000002</v>
      </c>
      <c r="G14" s="4">
        <v>120610.68</v>
      </c>
    </row>
    <row r="15" spans="1:7" x14ac:dyDescent="0.35">
      <c r="A15" s="1">
        <v>13</v>
      </c>
      <c r="B15" s="1" t="s">
        <v>77</v>
      </c>
      <c r="C15" s="4">
        <v>0</v>
      </c>
      <c r="D15" s="4">
        <v>96617.06</v>
      </c>
      <c r="E15" s="4">
        <v>96617.06</v>
      </c>
      <c r="F15" s="4">
        <v>110472</v>
      </c>
      <c r="G15" s="4">
        <v>103027.47</v>
      </c>
    </row>
    <row r="16" spans="1:7" x14ac:dyDescent="0.35">
      <c r="A16" s="1">
        <v>14</v>
      </c>
      <c r="B16" s="1" t="s">
        <v>68</v>
      </c>
      <c r="C16" s="4">
        <v>195</v>
      </c>
      <c r="D16" s="4">
        <v>89027.329999999987</v>
      </c>
      <c r="E16" s="4">
        <v>89222.329999999987</v>
      </c>
      <c r="F16" s="4">
        <v>97270.489999999991</v>
      </c>
      <c r="G16" s="4">
        <v>89222.3299999999</v>
      </c>
    </row>
    <row r="17" spans="1:7" x14ac:dyDescent="0.35">
      <c r="A17" s="1">
        <v>15</v>
      </c>
      <c r="B17" s="1" t="s">
        <v>81</v>
      </c>
      <c r="C17" s="4">
        <v>265.32</v>
      </c>
      <c r="D17" s="4">
        <v>89027.98</v>
      </c>
      <c r="E17" s="4">
        <v>89293.3</v>
      </c>
      <c r="F17" s="4">
        <v>88969.569999999963</v>
      </c>
      <c r="G17" s="4">
        <v>88969.569999999949</v>
      </c>
    </row>
    <row r="18" spans="1:7" x14ac:dyDescent="0.35">
      <c r="A18" s="1">
        <v>16</v>
      </c>
      <c r="B18" s="1" t="s">
        <v>115</v>
      </c>
      <c r="C18" s="4">
        <v>0</v>
      </c>
      <c r="D18" s="4">
        <v>88900.859999999986</v>
      </c>
      <c r="E18" s="4">
        <v>88900.859999999986</v>
      </c>
      <c r="F18" s="4">
        <v>89096.959999999977</v>
      </c>
      <c r="G18" s="4">
        <v>88900.70000000007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78399.069999999992</v>
      </c>
    </row>
    <row r="20" spans="1:7" x14ac:dyDescent="0.35">
      <c r="A20" s="1">
        <v>18</v>
      </c>
      <c r="B20" s="1" t="s">
        <v>94</v>
      </c>
      <c r="C20" s="4">
        <v>41.6</v>
      </c>
      <c r="D20" s="4">
        <v>80941.7</v>
      </c>
      <c r="E20" s="4">
        <v>80983.3</v>
      </c>
      <c r="F20" s="4">
        <v>82989.849999999991</v>
      </c>
      <c r="G20" s="4">
        <v>70095.830000000016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61744.959999999999</v>
      </c>
      <c r="E21" s="4">
        <v>63793.21</v>
      </c>
      <c r="F21" s="4">
        <v>75109.969999999987</v>
      </c>
      <c r="G21" s="4">
        <v>66598.959999999992</v>
      </c>
    </row>
    <row r="22" spans="1:7" x14ac:dyDescent="0.35">
      <c r="A22" s="1">
        <v>20</v>
      </c>
      <c r="B22" s="1" t="s">
        <v>58</v>
      </c>
      <c r="C22" s="4">
        <v>38.99</v>
      </c>
      <c r="D22" s="4">
        <v>65162.699999999983</v>
      </c>
      <c r="E22" s="4">
        <v>65201.689999999981</v>
      </c>
      <c r="F22" s="4">
        <v>65159.200000000004</v>
      </c>
      <c r="G22" s="4">
        <v>65159.200000000041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42873.65</v>
      </c>
      <c r="E23" s="4">
        <v>47107.57</v>
      </c>
      <c r="F23" s="4">
        <v>47091.19</v>
      </c>
      <c r="G23" s="4">
        <v>47091.19</v>
      </c>
    </row>
    <row r="24" spans="1:7" x14ac:dyDescent="0.35">
      <c r="A24" s="1">
        <v>22</v>
      </c>
      <c r="B24" s="1" t="s">
        <v>139</v>
      </c>
      <c r="C24" s="4">
        <v>0</v>
      </c>
      <c r="D24" s="4">
        <v>40483.830000000009</v>
      </c>
      <c r="E24" s="4">
        <v>40483.830000000009</v>
      </c>
      <c r="F24" s="4">
        <v>45513.39</v>
      </c>
      <c r="G24" s="4">
        <v>43038.39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22794.080000000005</v>
      </c>
      <c r="E25" s="4">
        <v>45142.150000000009</v>
      </c>
      <c r="F25" s="4">
        <v>42107.170000000006</v>
      </c>
      <c r="G25" s="4">
        <v>40963.960000000006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33877.71</v>
      </c>
      <c r="E26" s="4">
        <v>34737.42</v>
      </c>
      <c r="F26" s="4">
        <v>35815.5</v>
      </c>
      <c r="G26" s="4">
        <v>35365.5</v>
      </c>
    </row>
    <row r="27" spans="1:7" x14ac:dyDescent="0.35">
      <c r="A27" s="1">
        <v>25</v>
      </c>
      <c r="B27" s="1" t="s">
        <v>89</v>
      </c>
      <c r="C27" s="4">
        <v>0</v>
      </c>
      <c r="D27" s="4">
        <v>33840.000000000007</v>
      </c>
      <c r="E27" s="4">
        <v>33840.000000000007</v>
      </c>
      <c r="F27" s="4">
        <v>38599.399999999994</v>
      </c>
      <c r="G27" s="4">
        <v>33839.990000000005</v>
      </c>
    </row>
    <row r="28" spans="1:7" x14ac:dyDescent="0.35">
      <c r="A28" s="1">
        <v>26</v>
      </c>
      <c r="B28" s="1" t="s">
        <v>93</v>
      </c>
      <c r="C28" s="4">
        <v>212.62</v>
      </c>
      <c r="D28" s="4">
        <v>39037.269999999997</v>
      </c>
      <c r="E28" s="4">
        <v>39249.89</v>
      </c>
      <c r="F28" s="4">
        <v>38639.220000000023</v>
      </c>
      <c r="G28" s="4">
        <v>32994.030000000013</v>
      </c>
    </row>
    <row r="29" spans="1:7" x14ac:dyDescent="0.35">
      <c r="A29" s="1">
        <v>27</v>
      </c>
      <c r="B29" s="1" t="s">
        <v>163</v>
      </c>
      <c r="C29" s="4">
        <v>0</v>
      </c>
      <c r="D29" s="4">
        <v>0</v>
      </c>
      <c r="E29" s="4">
        <v>0</v>
      </c>
      <c r="F29" s="4">
        <v>30726</v>
      </c>
      <c r="G29" s="4">
        <v>30721.5</v>
      </c>
    </row>
    <row r="30" spans="1:7" x14ac:dyDescent="0.35">
      <c r="A30" s="1">
        <v>28</v>
      </c>
      <c r="B30" s="1" t="s">
        <v>40</v>
      </c>
      <c r="C30" s="4">
        <v>5804.07</v>
      </c>
      <c r="D30" s="4">
        <v>14155.460000000001</v>
      </c>
      <c r="E30" s="4">
        <v>19959.53</v>
      </c>
      <c r="F30" s="4">
        <v>28796.050000000003</v>
      </c>
      <c r="G30" s="4">
        <v>28368.550000000003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23292.43</v>
      </c>
      <c r="E31" s="4">
        <v>25446.2</v>
      </c>
      <c r="F31" s="4">
        <v>30471.200000000001</v>
      </c>
      <c r="G31" s="4">
        <v>25446.2</v>
      </c>
    </row>
    <row r="32" spans="1:7" x14ac:dyDescent="0.35">
      <c r="A32" s="1">
        <v>30</v>
      </c>
      <c r="B32" s="1" t="s">
        <v>156</v>
      </c>
      <c r="C32" s="4">
        <v>0</v>
      </c>
      <c r="D32" s="4">
        <v>18105</v>
      </c>
      <c r="E32" s="4">
        <v>18105</v>
      </c>
      <c r="F32" s="4">
        <v>18539.79</v>
      </c>
      <c r="G32" s="4">
        <v>18105</v>
      </c>
    </row>
    <row r="33" spans="1:7" x14ac:dyDescent="0.35">
      <c r="A33" s="1">
        <v>31</v>
      </c>
      <c r="B33" s="1" t="s">
        <v>184</v>
      </c>
      <c r="C33" s="4">
        <v>18.86</v>
      </c>
      <c r="D33" s="4">
        <v>16069</v>
      </c>
      <c r="E33" s="4">
        <v>16087.86</v>
      </c>
      <c r="F33" s="4">
        <v>17302.169999999998</v>
      </c>
      <c r="G33" s="4">
        <v>17302.169999999998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16666.84</v>
      </c>
      <c r="E34" s="4">
        <v>16943.670000000002</v>
      </c>
      <c r="F34" s="4">
        <v>16941.540000000008</v>
      </c>
      <c r="G34" s="4">
        <v>16941.540000000008</v>
      </c>
    </row>
    <row r="35" spans="1:7" x14ac:dyDescent="0.35">
      <c r="A35" s="1">
        <v>33</v>
      </c>
      <c r="B35" s="1" t="s">
        <v>153</v>
      </c>
      <c r="C35" s="4">
        <v>0</v>
      </c>
      <c r="D35" s="4">
        <v>14945.26</v>
      </c>
      <c r="E35" s="4">
        <v>14945.26</v>
      </c>
      <c r="F35" s="4">
        <v>15187.890000000001</v>
      </c>
      <c r="G35" s="4">
        <v>14944.81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13448.19</v>
      </c>
      <c r="E36" s="4">
        <v>13649.79</v>
      </c>
      <c r="F36" s="4">
        <v>13649.79</v>
      </c>
      <c r="G36" s="4">
        <v>13649.79</v>
      </c>
    </row>
    <row r="37" spans="1:7" x14ac:dyDescent="0.35">
      <c r="A37" s="1">
        <v>35</v>
      </c>
      <c r="B37" s="1" t="s">
        <v>117</v>
      </c>
      <c r="C37" s="4">
        <v>0</v>
      </c>
      <c r="D37" s="4">
        <v>12766</v>
      </c>
      <c r="E37" s="4">
        <v>12766</v>
      </c>
      <c r="F37" s="4">
        <v>14940</v>
      </c>
      <c r="G37" s="4">
        <v>12762.800000000001</v>
      </c>
    </row>
    <row r="38" spans="1:7" x14ac:dyDescent="0.35">
      <c r="A38" s="1">
        <v>36</v>
      </c>
      <c r="B38" s="1" t="s">
        <v>172</v>
      </c>
      <c r="C38" s="4">
        <v>0</v>
      </c>
      <c r="D38" s="4">
        <v>11804.5</v>
      </c>
      <c r="E38" s="4">
        <v>11804.5</v>
      </c>
      <c r="F38" s="4">
        <v>23261.23</v>
      </c>
      <c r="G38" s="4">
        <v>11399.490000000002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70</v>
      </c>
      <c r="C41" s="4">
        <v>1049.76</v>
      </c>
      <c r="D41" s="4">
        <v>6649.44</v>
      </c>
      <c r="E41" s="4">
        <v>7699.2</v>
      </c>
      <c r="F41" s="4">
        <v>7642.93</v>
      </c>
      <c r="G41" s="4">
        <v>7558.93</v>
      </c>
    </row>
    <row r="42" spans="1:7" x14ac:dyDescent="0.35">
      <c r="A42" s="1">
        <v>40</v>
      </c>
      <c r="B42" s="1" t="s">
        <v>135</v>
      </c>
      <c r="C42" s="4">
        <v>0</v>
      </c>
      <c r="D42" s="4">
        <v>6737.1999999999989</v>
      </c>
      <c r="E42" s="4">
        <v>6737.1999999999989</v>
      </c>
      <c r="F42" s="4">
        <v>6774.78</v>
      </c>
      <c r="G42" s="4">
        <v>6774.78</v>
      </c>
    </row>
    <row r="43" spans="1:7" x14ac:dyDescent="0.35">
      <c r="A43" s="1">
        <v>41</v>
      </c>
      <c r="B43" s="1" t="s">
        <v>95</v>
      </c>
      <c r="C43" s="4">
        <v>2212</v>
      </c>
      <c r="D43" s="4">
        <v>4028</v>
      </c>
      <c r="E43" s="4">
        <v>6240</v>
      </c>
      <c r="F43" s="4">
        <v>6240</v>
      </c>
      <c r="G43" s="4">
        <v>6240</v>
      </c>
    </row>
    <row r="44" spans="1:7" x14ac:dyDescent="0.35">
      <c r="A44" s="1">
        <v>42</v>
      </c>
      <c r="B44" s="1" t="s">
        <v>63</v>
      </c>
      <c r="C44" s="4">
        <v>13989.2</v>
      </c>
      <c r="D44" s="4">
        <v>0</v>
      </c>
      <c r="E44" s="4">
        <v>13989.2</v>
      </c>
      <c r="F44" s="4">
        <v>6238.39</v>
      </c>
      <c r="G44" s="4">
        <v>6236.7300000000014</v>
      </c>
    </row>
    <row r="45" spans="1:7" x14ac:dyDescent="0.35">
      <c r="A45" s="1">
        <v>43</v>
      </c>
      <c r="B45" s="1" t="s">
        <v>140</v>
      </c>
      <c r="C45" s="4">
        <v>0</v>
      </c>
      <c r="D45" s="4">
        <v>4755</v>
      </c>
      <c r="E45" s="4">
        <v>4755</v>
      </c>
      <c r="F45" s="4">
        <v>7494.119999999999</v>
      </c>
      <c r="G45" s="4">
        <v>4755</v>
      </c>
    </row>
    <row r="46" spans="1:7" x14ac:dyDescent="0.35">
      <c r="A46" s="1">
        <v>44</v>
      </c>
      <c r="B46" s="1" t="s">
        <v>65</v>
      </c>
      <c r="C46" s="4">
        <v>274.92</v>
      </c>
      <c r="D46" s="4">
        <v>3791.14</v>
      </c>
      <c r="E46" s="4">
        <v>4066.06</v>
      </c>
      <c r="F46" s="4">
        <v>4047.5499999999993</v>
      </c>
      <c r="G46" s="4">
        <v>4014.139999999999</v>
      </c>
    </row>
    <row r="47" spans="1:7" x14ac:dyDescent="0.35">
      <c r="A47" s="1">
        <v>45</v>
      </c>
      <c r="B47" s="1" t="s">
        <v>177</v>
      </c>
      <c r="C47" s="4">
        <v>0</v>
      </c>
      <c r="D47" s="4">
        <v>3779.37</v>
      </c>
      <c r="E47" s="4">
        <v>3779.37</v>
      </c>
      <c r="F47" s="4">
        <v>3779.37</v>
      </c>
      <c r="G47" s="4">
        <v>3779.37</v>
      </c>
    </row>
    <row r="48" spans="1:7" x14ac:dyDescent="0.35">
      <c r="A48" s="1">
        <v>46</v>
      </c>
      <c r="B48" s="1" t="s">
        <v>165</v>
      </c>
      <c r="C48" s="4">
        <v>0</v>
      </c>
      <c r="D48" s="4">
        <v>3735</v>
      </c>
      <c r="E48" s="4">
        <v>3735</v>
      </c>
      <c r="F48" s="4">
        <v>3735</v>
      </c>
      <c r="G48" s="4">
        <v>3735</v>
      </c>
    </row>
    <row r="49" spans="1:7" x14ac:dyDescent="0.35">
      <c r="A49" s="1">
        <v>47</v>
      </c>
      <c r="B49" s="1" t="s">
        <v>157</v>
      </c>
      <c r="C49" s="4">
        <v>0</v>
      </c>
      <c r="D49" s="4">
        <v>3712.5</v>
      </c>
      <c r="E49" s="4">
        <v>3712.5</v>
      </c>
      <c r="F49" s="4">
        <v>3712.5</v>
      </c>
      <c r="G49" s="4">
        <v>3712.5</v>
      </c>
    </row>
    <row r="50" spans="1:7" x14ac:dyDescent="0.35">
      <c r="A50" s="1">
        <v>48</v>
      </c>
      <c r="B50" s="1" t="s">
        <v>126</v>
      </c>
      <c r="C50" s="4">
        <v>0</v>
      </c>
      <c r="D50" s="4">
        <v>0</v>
      </c>
      <c r="E50" s="4">
        <v>0</v>
      </c>
      <c r="F50" s="4">
        <v>3300</v>
      </c>
      <c r="G50" s="4">
        <v>3300</v>
      </c>
    </row>
    <row r="51" spans="1:7" x14ac:dyDescent="0.35">
      <c r="A51" s="1">
        <v>49</v>
      </c>
      <c r="B51" s="1" t="s">
        <v>164</v>
      </c>
      <c r="C51" s="4">
        <v>0</v>
      </c>
      <c r="D51" s="4">
        <v>3202.5</v>
      </c>
      <c r="E51" s="4">
        <v>3202.5</v>
      </c>
      <c r="F51" s="4">
        <v>3202.5</v>
      </c>
      <c r="G51" s="4">
        <v>3202.5</v>
      </c>
    </row>
    <row r="52" spans="1:7" x14ac:dyDescent="0.35">
      <c r="A52" s="1">
        <v>50</v>
      </c>
      <c r="B52" s="1" t="s">
        <v>155</v>
      </c>
      <c r="C52" s="4">
        <v>0</v>
      </c>
      <c r="D52" s="4">
        <v>3185.76</v>
      </c>
      <c r="E52" s="4">
        <v>3185.76</v>
      </c>
      <c r="F52" s="4">
        <v>3112.5</v>
      </c>
      <c r="G52" s="4">
        <v>3112.5</v>
      </c>
    </row>
    <row r="53" spans="1:7" x14ac:dyDescent="0.35">
      <c r="A53" s="1">
        <v>51</v>
      </c>
      <c r="B53" s="1" t="s">
        <v>96</v>
      </c>
      <c r="C53" s="4">
        <v>624.64</v>
      </c>
      <c r="D53" s="4">
        <v>2375.36</v>
      </c>
      <c r="E53" s="4">
        <v>3000</v>
      </c>
      <c r="F53" s="4">
        <v>3000</v>
      </c>
      <c r="G53" s="4">
        <v>3000</v>
      </c>
    </row>
    <row r="54" spans="1:7" x14ac:dyDescent="0.35">
      <c r="A54" s="1">
        <v>52</v>
      </c>
      <c r="B54" s="1" t="s">
        <v>64</v>
      </c>
      <c r="C54" s="4">
        <v>622.46</v>
      </c>
      <c r="D54" s="4">
        <v>2002.54</v>
      </c>
      <c r="E54" s="4">
        <v>2625</v>
      </c>
      <c r="F54" s="4">
        <v>4875</v>
      </c>
      <c r="G54" s="4">
        <v>2625</v>
      </c>
    </row>
    <row r="55" spans="1:7" x14ac:dyDescent="0.35">
      <c r="A55" s="1">
        <v>53</v>
      </c>
      <c r="B55" s="1" t="s">
        <v>168</v>
      </c>
      <c r="C55" s="4">
        <v>0</v>
      </c>
      <c r="D55" s="4">
        <v>2205.75</v>
      </c>
      <c r="E55" s="4">
        <v>2205.75</v>
      </c>
      <c r="F55" s="4">
        <v>3388.5</v>
      </c>
      <c r="G55" s="4">
        <v>2618.25</v>
      </c>
    </row>
    <row r="56" spans="1:7" x14ac:dyDescent="0.35">
      <c r="A56" s="1">
        <v>54</v>
      </c>
      <c r="B56" s="1" t="s">
        <v>173</v>
      </c>
      <c r="C56" s="4">
        <v>0</v>
      </c>
      <c r="D56" s="4">
        <v>2595</v>
      </c>
      <c r="E56" s="4">
        <v>2595</v>
      </c>
      <c r="F56" s="4">
        <v>2595</v>
      </c>
      <c r="G56" s="4">
        <v>2595</v>
      </c>
    </row>
    <row r="57" spans="1:7" x14ac:dyDescent="0.35">
      <c r="A57" s="1">
        <v>55</v>
      </c>
      <c r="B57" s="1" t="s">
        <v>78</v>
      </c>
      <c r="C57" s="4">
        <v>8.7200000000000006</v>
      </c>
      <c r="D57" s="4">
        <v>2475</v>
      </c>
      <c r="E57" s="4">
        <v>2483.7199999999998</v>
      </c>
      <c r="F57" s="4">
        <v>2475</v>
      </c>
      <c r="G57" s="4">
        <v>2475</v>
      </c>
    </row>
    <row r="58" spans="1:7" x14ac:dyDescent="0.35">
      <c r="A58" s="1">
        <v>56</v>
      </c>
      <c r="B58" s="1" t="s">
        <v>181</v>
      </c>
      <c r="C58" s="4">
        <v>0</v>
      </c>
      <c r="D58" s="4">
        <v>2452.36</v>
      </c>
      <c r="E58" s="4">
        <v>2452.36</v>
      </c>
      <c r="F58" s="4">
        <v>2476.36</v>
      </c>
      <c r="G58" s="4">
        <v>2452.36</v>
      </c>
    </row>
    <row r="59" spans="1:7" x14ac:dyDescent="0.35">
      <c r="A59" s="1">
        <v>57</v>
      </c>
      <c r="B59" s="106" t="s">
        <v>180</v>
      </c>
      <c r="C59" s="4">
        <v>0</v>
      </c>
      <c r="D59" s="4">
        <v>2818.34</v>
      </c>
      <c r="E59" s="4">
        <v>2818.34</v>
      </c>
      <c r="F59" s="4">
        <v>2279.8000000000002</v>
      </c>
      <c r="G59" s="4">
        <v>2279.8000000000002</v>
      </c>
    </row>
    <row r="60" spans="1:7" x14ac:dyDescent="0.35">
      <c r="A60" s="1">
        <v>58</v>
      </c>
      <c r="B60" s="1" t="s">
        <v>188</v>
      </c>
      <c r="C60" s="4">
        <v>0</v>
      </c>
      <c r="D60" s="4">
        <v>2245.1999999999998</v>
      </c>
      <c r="E60" s="4">
        <v>2245.1999999999998</v>
      </c>
      <c r="F60" s="4">
        <v>2245.1999999999998</v>
      </c>
      <c r="G60" s="4">
        <v>2245.1999999999998</v>
      </c>
    </row>
    <row r="61" spans="1:7" x14ac:dyDescent="0.35">
      <c r="A61" s="1">
        <v>59</v>
      </c>
      <c r="B61" s="1" t="s">
        <v>176</v>
      </c>
      <c r="C61" s="4">
        <v>0</v>
      </c>
      <c r="D61" s="4">
        <v>2062.5</v>
      </c>
      <c r="E61" s="4">
        <v>2062.5</v>
      </c>
      <c r="F61" s="4">
        <v>2062.5</v>
      </c>
      <c r="G61" s="4">
        <v>2062.5</v>
      </c>
    </row>
    <row r="62" spans="1:7" x14ac:dyDescent="0.35">
      <c r="A62" s="1">
        <v>60</v>
      </c>
      <c r="B62" s="1" t="s">
        <v>169</v>
      </c>
      <c r="C62" s="4">
        <v>0</v>
      </c>
      <c r="D62" s="4">
        <v>2179.8200000000002</v>
      </c>
      <c r="E62" s="4">
        <v>2179.8200000000002</v>
      </c>
      <c r="F62" s="4">
        <v>1927.54</v>
      </c>
      <c r="G62" s="4">
        <v>1901.9300000000003</v>
      </c>
    </row>
    <row r="63" spans="1:7" x14ac:dyDescent="0.35">
      <c r="A63" s="1">
        <v>61</v>
      </c>
      <c r="B63" s="20" t="s">
        <v>189</v>
      </c>
      <c r="C63" s="4">
        <v>0</v>
      </c>
      <c r="D63" s="4">
        <v>2034.76</v>
      </c>
      <c r="E63" s="4">
        <v>2034.76</v>
      </c>
      <c r="F63" s="4">
        <v>1665</v>
      </c>
      <c r="G63" s="4">
        <v>1665</v>
      </c>
    </row>
    <row r="64" spans="1:7" x14ac:dyDescent="0.35">
      <c r="A64" s="1">
        <v>62</v>
      </c>
      <c r="B64" s="1" t="s">
        <v>178</v>
      </c>
      <c r="C64" s="4">
        <v>0</v>
      </c>
      <c r="D64" s="4">
        <v>1629</v>
      </c>
      <c r="E64" s="4">
        <v>1629</v>
      </c>
      <c r="F64" s="4">
        <v>1629</v>
      </c>
      <c r="G64" s="4">
        <v>1629</v>
      </c>
    </row>
    <row r="65" spans="1:7" x14ac:dyDescent="0.35">
      <c r="A65" s="1">
        <v>63</v>
      </c>
      <c r="B65" s="1" t="s">
        <v>82</v>
      </c>
      <c r="C65" s="4">
        <v>191.16</v>
      </c>
      <c r="D65" s="4">
        <v>1158.8399999999999</v>
      </c>
      <c r="E65" s="4">
        <v>1350</v>
      </c>
      <c r="F65" s="4">
        <v>1350</v>
      </c>
      <c r="G65" s="4">
        <v>1350</v>
      </c>
    </row>
    <row r="66" spans="1:7" x14ac:dyDescent="0.35">
      <c r="A66" s="1">
        <v>64</v>
      </c>
      <c r="B66" s="1" t="s">
        <v>187</v>
      </c>
      <c r="C66" s="4">
        <v>0</v>
      </c>
      <c r="D66" s="4">
        <v>1261.24</v>
      </c>
      <c r="E66" s="4">
        <v>1261.24</v>
      </c>
      <c r="F66" s="4">
        <v>1261.24</v>
      </c>
      <c r="G66" s="4">
        <v>1261.24</v>
      </c>
    </row>
    <row r="67" spans="1:7" x14ac:dyDescent="0.35">
      <c r="A67" s="1">
        <v>65</v>
      </c>
      <c r="B67" s="1" t="s">
        <v>145</v>
      </c>
      <c r="C67" s="4">
        <v>0</v>
      </c>
      <c r="D67" s="4">
        <v>1699.67</v>
      </c>
      <c r="E67" s="4">
        <v>1699.67</v>
      </c>
      <c r="F67" s="4">
        <v>1237.5</v>
      </c>
      <c r="G67" s="4">
        <v>1237.5</v>
      </c>
    </row>
    <row r="68" spans="1:7" x14ac:dyDescent="0.35">
      <c r="A68" s="1">
        <v>66</v>
      </c>
      <c r="B68" s="1" t="s">
        <v>105</v>
      </c>
      <c r="C68" s="4">
        <v>64.92</v>
      </c>
      <c r="D68" s="4">
        <v>930.31999999999994</v>
      </c>
      <c r="E68" s="4">
        <v>995.2399999999999</v>
      </c>
      <c r="F68" s="4">
        <v>930.31999999999994</v>
      </c>
      <c r="G68" s="4">
        <v>930.31999999999994</v>
      </c>
    </row>
    <row r="69" spans="1:7" x14ac:dyDescent="0.35">
      <c r="A69" s="1">
        <v>67</v>
      </c>
      <c r="B69" s="1" t="s">
        <v>79</v>
      </c>
      <c r="C69" s="4">
        <v>1373</v>
      </c>
      <c r="D69" s="4">
        <v>0</v>
      </c>
      <c r="E69" s="4">
        <v>1373</v>
      </c>
      <c r="F69" s="4">
        <v>1368.5</v>
      </c>
      <c r="G69" s="4">
        <v>850</v>
      </c>
    </row>
    <row r="70" spans="1:7" x14ac:dyDescent="0.35">
      <c r="A70" s="1">
        <v>68</v>
      </c>
      <c r="B70" s="1" t="s">
        <v>122</v>
      </c>
      <c r="C70" s="4">
        <v>0</v>
      </c>
      <c r="D70" s="4">
        <v>832</v>
      </c>
      <c r="E70" s="4">
        <v>832</v>
      </c>
      <c r="F70" s="4">
        <v>974.5</v>
      </c>
      <c r="G70" s="4">
        <v>832</v>
      </c>
    </row>
    <row r="71" spans="1:7" x14ac:dyDescent="0.35">
      <c r="A71" s="1">
        <v>69</v>
      </c>
      <c r="B71" s="1" t="s">
        <v>201</v>
      </c>
      <c r="C71" s="4">
        <v>0</v>
      </c>
      <c r="D71" s="4">
        <v>684</v>
      </c>
      <c r="E71" s="4">
        <v>684</v>
      </c>
      <c r="F71" s="4">
        <v>684</v>
      </c>
      <c r="G71" s="4">
        <v>684</v>
      </c>
    </row>
    <row r="72" spans="1:7" x14ac:dyDescent="0.35">
      <c r="A72" s="1">
        <v>70</v>
      </c>
      <c r="B72" s="1" t="s">
        <v>200</v>
      </c>
      <c r="C72" s="4">
        <v>0</v>
      </c>
      <c r="D72" s="4">
        <v>551.23</v>
      </c>
      <c r="E72" s="4">
        <v>551.23</v>
      </c>
      <c r="F72" s="4">
        <v>511.31</v>
      </c>
      <c r="G72" s="4">
        <v>511.31</v>
      </c>
    </row>
    <row r="73" spans="1:7" x14ac:dyDescent="0.35">
      <c r="A73" s="1">
        <v>71</v>
      </c>
      <c r="B73" s="20" t="s">
        <v>90</v>
      </c>
      <c r="C73" s="4">
        <v>0</v>
      </c>
      <c r="D73" s="4">
        <v>436.11</v>
      </c>
      <c r="E73" s="4">
        <v>436.11</v>
      </c>
      <c r="F73" s="4">
        <v>889.5</v>
      </c>
      <c r="G73" s="4">
        <v>436.11</v>
      </c>
    </row>
    <row r="74" spans="1:7" x14ac:dyDescent="0.35">
      <c r="A74" s="1">
        <v>72</v>
      </c>
      <c r="B74" s="1" t="s">
        <v>92</v>
      </c>
      <c r="C74" s="4">
        <v>0</v>
      </c>
      <c r="D74" s="4">
        <v>0</v>
      </c>
      <c r="E74" s="4">
        <v>0</v>
      </c>
      <c r="F74" s="4">
        <v>897</v>
      </c>
      <c r="G74" s="4">
        <v>427.5</v>
      </c>
    </row>
    <row r="75" spans="1:7" x14ac:dyDescent="0.35">
      <c r="A75" s="1">
        <v>73</v>
      </c>
      <c r="B75" s="20" t="s">
        <v>199</v>
      </c>
      <c r="C75" s="4">
        <v>0</v>
      </c>
      <c r="D75" s="4">
        <v>427.5</v>
      </c>
      <c r="E75" s="4">
        <v>427.5</v>
      </c>
      <c r="F75" s="4">
        <v>427.5</v>
      </c>
      <c r="G75" s="4">
        <v>427.5</v>
      </c>
    </row>
    <row r="76" spans="1:7" x14ac:dyDescent="0.35">
      <c r="A76" s="1">
        <v>74</v>
      </c>
      <c r="B76" s="1" t="s">
        <v>193</v>
      </c>
      <c r="C76" s="4">
        <v>0</v>
      </c>
      <c r="D76" s="4">
        <v>412.5</v>
      </c>
      <c r="E76" s="4">
        <v>412.5</v>
      </c>
      <c r="F76" s="4">
        <v>1237.5</v>
      </c>
      <c r="G76" s="4">
        <v>412.5</v>
      </c>
    </row>
    <row r="77" spans="1:7" x14ac:dyDescent="0.35">
      <c r="A77" s="1">
        <v>75</v>
      </c>
      <c r="B77" s="1" t="s">
        <v>207</v>
      </c>
      <c r="C77" s="4">
        <v>0</v>
      </c>
      <c r="D77" s="4">
        <v>456</v>
      </c>
      <c r="E77" s="4">
        <v>456</v>
      </c>
      <c r="F77" s="4">
        <v>412.5</v>
      </c>
      <c r="G77" s="4">
        <v>412.5</v>
      </c>
    </row>
    <row r="78" spans="1:7" x14ac:dyDescent="0.35">
      <c r="A78" s="1">
        <v>76</v>
      </c>
      <c r="B78" s="1" t="s">
        <v>185</v>
      </c>
      <c r="C78" s="4">
        <v>0</v>
      </c>
      <c r="D78" s="4">
        <v>324.5</v>
      </c>
      <c r="E78" s="4">
        <v>324.5</v>
      </c>
      <c r="F78" s="4">
        <v>412.5</v>
      </c>
      <c r="G78" s="4">
        <v>412.5</v>
      </c>
    </row>
    <row r="79" spans="1:7" x14ac:dyDescent="0.35">
      <c r="A79" s="1">
        <v>77</v>
      </c>
      <c r="B79" s="1" t="s">
        <v>192</v>
      </c>
      <c r="C79" s="4">
        <v>0</v>
      </c>
      <c r="D79" s="4">
        <v>391.98</v>
      </c>
      <c r="E79" s="4">
        <v>391.98</v>
      </c>
      <c r="F79" s="4">
        <v>391.98</v>
      </c>
      <c r="G79" s="4">
        <v>391.98</v>
      </c>
    </row>
    <row r="80" spans="1:7" x14ac:dyDescent="0.35">
      <c r="A80" s="1">
        <v>78</v>
      </c>
      <c r="B80" s="20" t="s">
        <v>198</v>
      </c>
      <c r="C80" s="4">
        <v>0</v>
      </c>
      <c r="D80" s="4">
        <v>325.5</v>
      </c>
      <c r="E80" s="4">
        <v>325.5</v>
      </c>
      <c r="F80" s="4">
        <v>325.5</v>
      </c>
      <c r="G80" s="4">
        <v>325.5</v>
      </c>
    </row>
    <row r="81" spans="1:7" x14ac:dyDescent="0.35">
      <c r="A81" s="1">
        <v>79</v>
      </c>
      <c r="B81" s="1" t="s">
        <v>171</v>
      </c>
      <c r="C81" s="4">
        <v>0</v>
      </c>
      <c r="D81" s="4">
        <v>156</v>
      </c>
      <c r="E81" s="4">
        <v>156</v>
      </c>
      <c r="F81" s="4">
        <v>156</v>
      </c>
      <c r="G81" s="4">
        <v>156</v>
      </c>
    </row>
    <row r="82" spans="1:7" x14ac:dyDescent="0.35">
      <c r="A82" s="1">
        <v>80</v>
      </c>
      <c r="B82" s="1" t="s">
        <v>106</v>
      </c>
      <c r="C82" s="4">
        <v>0</v>
      </c>
      <c r="D82" s="4">
        <v>154.61000000000001</v>
      </c>
      <c r="E82" s="4">
        <v>154.61000000000001</v>
      </c>
      <c r="F82" s="4">
        <v>108.07</v>
      </c>
      <c r="G82" s="4">
        <v>108.07</v>
      </c>
    </row>
    <row r="83" spans="1:7" x14ac:dyDescent="0.35">
      <c r="A83" s="1">
        <v>81</v>
      </c>
      <c r="B83" s="1" t="s">
        <v>116</v>
      </c>
      <c r="C83" s="4">
        <v>24.34</v>
      </c>
      <c r="D83" s="4">
        <v>12.09</v>
      </c>
      <c r="E83" s="4">
        <v>36.43</v>
      </c>
      <c r="F83" s="4">
        <v>12.09</v>
      </c>
      <c r="G83" s="4">
        <v>12.09</v>
      </c>
    </row>
    <row r="84" spans="1:7" x14ac:dyDescent="0.35">
      <c r="A84" s="1">
        <v>82</v>
      </c>
      <c r="B84" s="1" t="s">
        <v>91</v>
      </c>
      <c r="C84" s="4">
        <v>0</v>
      </c>
      <c r="D84" s="4">
        <v>0</v>
      </c>
      <c r="E84" s="4">
        <v>0</v>
      </c>
      <c r="F84" s="4">
        <v>495</v>
      </c>
      <c r="G84" s="4">
        <v>0</v>
      </c>
    </row>
    <row r="85" spans="1:7" x14ac:dyDescent="0.35">
      <c r="A85" s="1">
        <v>83</v>
      </c>
      <c r="B85" s="1" t="s">
        <v>205</v>
      </c>
      <c r="C85" s="4">
        <v>0</v>
      </c>
      <c r="D85" s="4">
        <v>8179.6399999999994</v>
      </c>
      <c r="E85" s="4">
        <v>8179.6399999999994</v>
      </c>
      <c r="F85" s="4">
        <v>0</v>
      </c>
      <c r="G85" s="4">
        <v>0</v>
      </c>
    </row>
    <row r="86" spans="1:7" x14ac:dyDescent="0.35">
      <c r="A86" s="1">
        <v>84</v>
      </c>
      <c r="B86" s="62" t="s">
        <v>76</v>
      </c>
      <c r="C86" s="4">
        <v>216</v>
      </c>
      <c r="D86" s="4">
        <v>0</v>
      </c>
      <c r="E86" s="4">
        <v>216</v>
      </c>
      <c r="F86" s="4">
        <v>0</v>
      </c>
      <c r="G86" s="4">
        <v>0</v>
      </c>
    </row>
    <row r="87" spans="1:7" x14ac:dyDescent="0.35">
      <c r="A87" s="107"/>
      <c r="B87" s="109"/>
      <c r="C87" s="99">
        <v>174647.21000000002</v>
      </c>
      <c r="D87" s="99">
        <v>6973654.8900000034</v>
      </c>
      <c r="E87" s="99">
        <v>7148302.1000000024</v>
      </c>
      <c r="F87" s="99">
        <v>7161533.7700000014</v>
      </c>
      <c r="G87" s="99">
        <v>6914219.7500000028</v>
      </c>
    </row>
  </sheetData>
  <sortState ref="A3:G134">
    <sortCondition descending="1" ref="G122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2287032.5800000038</v>
      </c>
      <c r="D2" s="66">
        <v>739540759.93328714</v>
      </c>
      <c r="E2" s="66">
        <f t="shared" ref="E2" si="0">D2/C2</f>
        <v>323.36258188909835</v>
      </c>
      <c r="F2" s="67">
        <f>C2/$C$64</f>
        <v>0.33077233045709936</v>
      </c>
    </row>
    <row r="3" spans="1:6" x14ac:dyDescent="0.35">
      <c r="A3" s="68">
        <v>2</v>
      </c>
      <c r="B3" s="103" t="s">
        <v>42</v>
      </c>
      <c r="C3" s="66">
        <v>1159042.2300000009</v>
      </c>
      <c r="D3" s="66">
        <v>361036731.95169991</v>
      </c>
      <c r="E3" s="66">
        <f t="shared" ref="E3:E63" si="1">D3/C3</f>
        <v>311.49575279211319</v>
      </c>
      <c r="F3" s="67">
        <f t="shared" ref="F3:F63" si="2">C3/$C$64</f>
        <v>0.16763167384143388</v>
      </c>
    </row>
    <row r="4" spans="1:6" x14ac:dyDescent="0.35">
      <c r="A4" s="68">
        <v>3</v>
      </c>
      <c r="B4" s="103" t="s">
        <v>43</v>
      </c>
      <c r="C4" s="66">
        <v>764375.01</v>
      </c>
      <c r="D4" s="66">
        <v>238885721.43000004</v>
      </c>
      <c r="E4" s="66">
        <f t="shared" si="1"/>
        <v>312.52424308063138</v>
      </c>
      <c r="F4" s="67">
        <f t="shared" si="2"/>
        <v>0.11055115944210475</v>
      </c>
    </row>
    <row r="5" spans="1:6" x14ac:dyDescent="0.35">
      <c r="A5" s="68">
        <v>4</v>
      </c>
      <c r="B5" s="103" t="s">
        <v>67</v>
      </c>
      <c r="C5" s="66">
        <v>341668.80999999971</v>
      </c>
      <c r="D5" s="66">
        <v>109643418.94998305</v>
      </c>
      <c r="E5" s="66">
        <f t="shared" si="1"/>
        <v>320.90555456315474</v>
      </c>
      <c r="F5" s="67">
        <f t="shared" si="2"/>
        <v>4.9415381974227762E-2</v>
      </c>
    </row>
    <row r="6" spans="1:6" x14ac:dyDescent="0.35">
      <c r="A6" s="68">
        <v>5</v>
      </c>
      <c r="B6" s="103" t="s">
        <v>71</v>
      </c>
      <c r="C6" s="66">
        <v>330547.00999999931</v>
      </c>
      <c r="D6" s="66">
        <v>103728363.49690001</v>
      </c>
      <c r="E6" s="66">
        <f t="shared" si="1"/>
        <v>313.80820385245727</v>
      </c>
      <c r="F6" s="67">
        <f t="shared" si="2"/>
        <v>4.7806841834901068E-2</v>
      </c>
    </row>
    <row r="7" spans="1:6" x14ac:dyDescent="0.35">
      <c r="A7" s="68">
        <v>6</v>
      </c>
      <c r="B7" s="103" t="s">
        <v>97</v>
      </c>
      <c r="C7" s="66">
        <v>244693.54000000004</v>
      </c>
      <c r="D7" s="66">
        <v>77911205.750200003</v>
      </c>
      <c r="E7" s="66">
        <f t="shared" si="1"/>
        <v>318.4031983443453</v>
      </c>
      <c r="F7" s="67">
        <f t="shared" si="2"/>
        <v>3.5389899200123039E-2</v>
      </c>
    </row>
    <row r="8" spans="1:6" x14ac:dyDescent="0.35">
      <c r="A8" s="68">
        <v>7</v>
      </c>
      <c r="B8" s="103" t="s">
        <v>120</v>
      </c>
      <c r="C8" s="66">
        <v>236292.20999999996</v>
      </c>
      <c r="D8" s="66">
        <v>74521762.399199992</v>
      </c>
      <c r="E8" s="66">
        <f t="shared" si="1"/>
        <v>315.37968348258289</v>
      </c>
      <c r="F8" s="67">
        <f t="shared" si="2"/>
        <v>3.4174819219478791E-2</v>
      </c>
    </row>
    <row r="9" spans="1:6" x14ac:dyDescent="0.35">
      <c r="A9" s="68">
        <v>8</v>
      </c>
      <c r="B9" s="103" t="s">
        <v>123</v>
      </c>
      <c r="C9" s="66">
        <v>217990.68000000002</v>
      </c>
      <c r="D9" s="66">
        <v>70315827.062000006</v>
      </c>
      <c r="E9" s="66">
        <f t="shared" si="1"/>
        <v>322.56345574957606</v>
      </c>
      <c r="F9" s="67">
        <f t="shared" si="2"/>
        <v>3.1527878471030654E-2</v>
      </c>
    </row>
    <row r="10" spans="1:6" x14ac:dyDescent="0.35">
      <c r="A10" s="68">
        <v>9</v>
      </c>
      <c r="B10" s="103" t="s">
        <v>119</v>
      </c>
      <c r="C10" s="66">
        <v>162965.23000000001</v>
      </c>
      <c r="D10" s="66">
        <v>51898661.955249988</v>
      </c>
      <c r="E10" s="66">
        <f t="shared" si="1"/>
        <v>318.4646317208277</v>
      </c>
      <c r="F10" s="67">
        <f t="shared" si="2"/>
        <v>2.3569576306856597E-2</v>
      </c>
    </row>
    <row r="11" spans="1:6" x14ac:dyDescent="0.35">
      <c r="A11" s="68">
        <v>10</v>
      </c>
      <c r="B11" s="103" t="s">
        <v>101</v>
      </c>
      <c r="C11" s="66">
        <v>152043.79999999996</v>
      </c>
      <c r="D11" s="66">
        <v>46902393.664840989</v>
      </c>
      <c r="E11" s="66">
        <f t="shared" si="1"/>
        <v>308.47948857395698</v>
      </c>
      <c r="F11" s="67">
        <f t="shared" si="2"/>
        <v>2.1990015576233299E-2</v>
      </c>
    </row>
    <row r="12" spans="1:6" x14ac:dyDescent="0.35">
      <c r="A12" s="68">
        <v>11</v>
      </c>
      <c r="B12" s="103" t="s">
        <v>45</v>
      </c>
      <c r="C12" s="66">
        <v>118788.51999999996</v>
      </c>
      <c r="D12" s="66">
        <v>37969992.337700002</v>
      </c>
      <c r="E12" s="66">
        <f t="shared" si="1"/>
        <v>319.64361823600473</v>
      </c>
      <c r="F12" s="67">
        <f t="shared" si="2"/>
        <v>1.7180321756478729E-2</v>
      </c>
    </row>
    <row r="13" spans="1:6" x14ac:dyDescent="0.35">
      <c r="A13" s="68">
        <v>12</v>
      </c>
      <c r="B13" s="103" t="s">
        <v>44</v>
      </c>
      <c r="C13" s="66">
        <v>116404.11999999997</v>
      </c>
      <c r="D13" s="66">
        <v>36867362.719414003</v>
      </c>
      <c r="E13" s="66">
        <f t="shared" si="1"/>
        <v>316.71870995128018</v>
      </c>
      <c r="F13" s="67">
        <f t="shared" si="2"/>
        <v>1.6835467226797345E-2</v>
      </c>
    </row>
    <row r="14" spans="1:6" x14ac:dyDescent="0.35">
      <c r="A14" s="68">
        <v>13</v>
      </c>
      <c r="B14" s="103" t="s">
        <v>166</v>
      </c>
      <c r="C14" s="66">
        <v>105083.03000000004</v>
      </c>
      <c r="D14" s="66">
        <v>20783701.828999992</v>
      </c>
      <c r="E14" s="66">
        <f t="shared" si="1"/>
        <v>197.78361766880897</v>
      </c>
      <c r="F14" s="67">
        <f t="shared" si="2"/>
        <v>1.5198103878604667E-2</v>
      </c>
    </row>
    <row r="15" spans="1:6" x14ac:dyDescent="0.35">
      <c r="A15" s="68">
        <v>14</v>
      </c>
      <c r="B15" s="103" t="s">
        <v>111</v>
      </c>
      <c r="C15" s="66">
        <v>69104.39</v>
      </c>
      <c r="D15" s="66">
        <v>21471181.131560013</v>
      </c>
      <c r="E15" s="66">
        <f t="shared" si="1"/>
        <v>310.70647076922336</v>
      </c>
      <c r="F15" s="67">
        <f t="shared" si="2"/>
        <v>9.9945319209734356E-3</v>
      </c>
    </row>
    <row r="16" spans="1:6" x14ac:dyDescent="0.35">
      <c r="A16" s="68">
        <v>15</v>
      </c>
      <c r="B16" s="103" t="s">
        <v>124</v>
      </c>
      <c r="C16" s="66">
        <v>67312.5</v>
      </c>
      <c r="D16" s="66">
        <v>22901658.449999999</v>
      </c>
      <c r="E16" s="66">
        <f t="shared" si="1"/>
        <v>340.22890919220055</v>
      </c>
      <c r="F16" s="67">
        <f t="shared" si="2"/>
        <v>9.7353718038828557E-3</v>
      </c>
    </row>
    <row r="17" spans="1:6" x14ac:dyDescent="0.35">
      <c r="A17" s="68">
        <v>16</v>
      </c>
      <c r="B17" s="103" t="s">
        <v>108</v>
      </c>
      <c r="C17" s="66">
        <v>57774.699999999975</v>
      </c>
      <c r="D17" s="66">
        <v>14760539.488000002</v>
      </c>
      <c r="E17" s="66">
        <f t="shared" si="1"/>
        <v>255.4844852158472</v>
      </c>
      <c r="F17" s="67">
        <f t="shared" si="2"/>
        <v>8.3559247592615137E-3</v>
      </c>
    </row>
    <row r="18" spans="1:6" x14ac:dyDescent="0.35">
      <c r="A18" s="68">
        <v>17</v>
      </c>
      <c r="B18" s="103" t="s">
        <v>107</v>
      </c>
      <c r="C18" s="66">
        <v>48960</v>
      </c>
      <c r="D18" s="66">
        <v>10072449</v>
      </c>
      <c r="E18" s="66">
        <f t="shared" si="1"/>
        <v>205.72812500000001</v>
      </c>
      <c r="F18" s="67">
        <f t="shared" si="2"/>
        <v>7.0810592908910628E-3</v>
      </c>
    </row>
    <row r="19" spans="1:6" x14ac:dyDescent="0.35">
      <c r="A19" s="68">
        <v>18</v>
      </c>
      <c r="B19" s="103" t="s">
        <v>136</v>
      </c>
      <c r="C19" s="66">
        <v>43710</v>
      </c>
      <c r="D19" s="66">
        <v>13801032</v>
      </c>
      <c r="E19" s="66">
        <f t="shared" si="1"/>
        <v>315.74083733699382</v>
      </c>
      <c r="F19" s="67">
        <f t="shared" si="2"/>
        <v>6.3217545262428173E-3</v>
      </c>
    </row>
    <row r="20" spans="1:6" x14ac:dyDescent="0.35">
      <c r="A20" s="68">
        <v>19</v>
      </c>
      <c r="B20" s="103" t="s">
        <v>132</v>
      </c>
      <c r="C20" s="66">
        <v>43000.22</v>
      </c>
      <c r="D20" s="66">
        <v>14048259.369999999</v>
      </c>
      <c r="E20" s="66">
        <f t="shared" si="1"/>
        <v>326.70203478028714</v>
      </c>
      <c r="F20" s="67">
        <f t="shared" si="2"/>
        <v>6.2190994146519548E-3</v>
      </c>
    </row>
    <row r="21" spans="1:6" x14ac:dyDescent="0.35">
      <c r="A21" s="68">
        <v>20</v>
      </c>
      <c r="B21" s="103" t="s">
        <v>109</v>
      </c>
      <c r="C21" s="66">
        <v>38895.089999999997</v>
      </c>
      <c r="D21" s="66">
        <v>12623728.380000001</v>
      </c>
      <c r="E21" s="66">
        <f t="shared" si="1"/>
        <v>324.5584051868758</v>
      </c>
      <c r="F21" s="67">
        <f t="shared" si="2"/>
        <v>5.6253766016042487E-3</v>
      </c>
    </row>
    <row r="22" spans="1:6" x14ac:dyDescent="0.35">
      <c r="A22" s="68">
        <v>21</v>
      </c>
      <c r="B22" s="103" t="s">
        <v>98</v>
      </c>
      <c r="C22" s="66">
        <v>37667.969999999987</v>
      </c>
      <c r="D22" s="66">
        <v>11442760.941000002</v>
      </c>
      <c r="E22" s="66">
        <f t="shared" si="1"/>
        <v>303.7796021659783</v>
      </c>
      <c r="F22" s="67">
        <f t="shared" si="2"/>
        <v>5.4478988753575517E-3</v>
      </c>
    </row>
    <row r="23" spans="1:6" x14ac:dyDescent="0.35">
      <c r="A23" s="68">
        <v>22</v>
      </c>
      <c r="B23" s="103" t="s">
        <v>100</v>
      </c>
      <c r="C23" s="66">
        <v>33563.800000000003</v>
      </c>
      <c r="D23" s="66">
        <v>10758108.601</v>
      </c>
      <c r="E23" s="66">
        <f t="shared" si="1"/>
        <v>320.52713342946862</v>
      </c>
      <c r="F23" s="67">
        <f t="shared" si="2"/>
        <v>4.8543149066096703E-3</v>
      </c>
    </row>
    <row r="24" spans="1:6" x14ac:dyDescent="0.35">
      <c r="A24" s="68">
        <v>23</v>
      </c>
      <c r="B24" s="103" t="s">
        <v>150</v>
      </c>
      <c r="C24" s="66">
        <v>30000</v>
      </c>
      <c r="D24" s="66">
        <v>9253312.5</v>
      </c>
      <c r="E24" s="66">
        <f t="shared" si="1"/>
        <v>308.44375000000002</v>
      </c>
      <c r="F24" s="67">
        <f t="shared" si="2"/>
        <v>4.3388843694185429E-3</v>
      </c>
    </row>
    <row r="25" spans="1:6" x14ac:dyDescent="0.35">
      <c r="A25" s="68">
        <v>24</v>
      </c>
      <c r="B25" s="103" t="s">
        <v>127</v>
      </c>
      <c r="C25" s="66">
        <v>25150.78</v>
      </c>
      <c r="D25" s="66">
        <v>7769645.4905000003</v>
      </c>
      <c r="E25" s="66">
        <f t="shared" si="1"/>
        <v>308.92264536129699</v>
      </c>
      <c r="F25" s="67">
        <f t="shared" si="2"/>
        <v>3.63754420735615E-3</v>
      </c>
    </row>
    <row r="26" spans="1:6" x14ac:dyDescent="0.35">
      <c r="A26" s="68">
        <v>25</v>
      </c>
      <c r="B26" s="103" t="s">
        <v>99</v>
      </c>
      <c r="C26" s="66">
        <v>25012.130000000005</v>
      </c>
      <c r="D26" s="66">
        <v>7450999.5014999993</v>
      </c>
      <c r="E26" s="66">
        <f t="shared" si="1"/>
        <v>297.89544119193357</v>
      </c>
      <c r="F26" s="67">
        <f t="shared" si="2"/>
        <v>3.6174913300954883E-3</v>
      </c>
    </row>
    <row r="27" spans="1:6" x14ac:dyDescent="0.35">
      <c r="A27" s="68">
        <v>26</v>
      </c>
      <c r="B27" s="103" t="s">
        <v>141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2.6321842027077591E-3</v>
      </c>
    </row>
    <row r="28" spans="1:6" x14ac:dyDescent="0.35">
      <c r="A28" s="68">
        <v>27</v>
      </c>
      <c r="B28" s="103" t="s">
        <v>146</v>
      </c>
      <c r="C28" s="66">
        <v>17077.5</v>
      </c>
      <c r="D28" s="66">
        <v>5221238.7</v>
      </c>
      <c r="E28" s="66">
        <f t="shared" si="1"/>
        <v>305.73788317962232</v>
      </c>
      <c r="F28" s="67">
        <f t="shared" si="2"/>
        <v>2.4699099272915059E-3</v>
      </c>
    </row>
    <row r="29" spans="1:6" x14ac:dyDescent="0.35">
      <c r="A29" s="68">
        <v>28</v>
      </c>
      <c r="B29" s="103" t="s">
        <v>133</v>
      </c>
      <c r="C29" s="66">
        <v>13164.460000000001</v>
      </c>
      <c r="D29" s="66">
        <v>4152505.648</v>
      </c>
      <c r="E29" s="66">
        <f t="shared" si="1"/>
        <v>315.43304077797342</v>
      </c>
      <c r="F29" s="67">
        <f t="shared" si="2"/>
        <v>1.903968990861188E-3</v>
      </c>
    </row>
    <row r="30" spans="1:6" x14ac:dyDescent="0.35">
      <c r="A30" s="68">
        <v>29</v>
      </c>
      <c r="B30" s="103" t="s">
        <v>118</v>
      </c>
      <c r="C30" s="66">
        <v>13132.279999999999</v>
      </c>
      <c r="D30" s="66">
        <v>3268492.5384000004</v>
      </c>
      <c r="E30" s="66">
        <f t="shared" si="1"/>
        <v>248.8899519656907</v>
      </c>
      <c r="F30" s="67">
        <f t="shared" si="2"/>
        <v>1.8993148142275914E-3</v>
      </c>
    </row>
    <row r="31" spans="1:6" x14ac:dyDescent="0.35">
      <c r="A31" s="68">
        <v>30</v>
      </c>
      <c r="B31" s="103" t="s">
        <v>143</v>
      </c>
      <c r="C31" s="66">
        <v>9927.65</v>
      </c>
      <c r="D31" s="66">
        <v>3153822.8587500001</v>
      </c>
      <c r="E31" s="66">
        <f t="shared" si="1"/>
        <v>317.68070578132796</v>
      </c>
      <c r="F31" s="67">
        <f t="shared" si="2"/>
        <v>1.4358308470019334E-3</v>
      </c>
    </row>
    <row r="32" spans="1:6" x14ac:dyDescent="0.35">
      <c r="A32" s="68">
        <v>31</v>
      </c>
      <c r="B32" s="103" t="s">
        <v>131</v>
      </c>
      <c r="C32" s="66">
        <v>8524.5</v>
      </c>
      <c r="D32" s="66">
        <v>2801573.25</v>
      </c>
      <c r="E32" s="66">
        <f t="shared" si="1"/>
        <v>328.64956888967095</v>
      </c>
      <c r="F32" s="67">
        <f t="shared" si="2"/>
        <v>1.2328939935702791E-3</v>
      </c>
    </row>
    <row r="33" spans="1:6" x14ac:dyDescent="0.35">
      <c r="A33" s="68">
        <v>32</v>
      </c>
      <c r="B33" s="103" t="s">
        <v>137</v>
      </c>
      <c r="C33" s="66">
        <v>7995.75</v>
      </c>
      <c r="D33" s="66">
        <v>2601533.2350000022</v>
      </c>
      <c r="E33" s="66">
        <f t="shared" si="1"/>
        <v>325.36450426789258</v>
      </c>
      <c r="F33" s="67">
        <f t="shared" si="2"/>
        <v>1.1564211565592772E-3</v>
      </c>
    </row>
    <row r="34" spans="1:6" x14ac:dyDescent="0.35">
      <c r="A34" s="68">
        <v>33</v>
      </c>
      <c r="B34" s="103" t="s">
        <v>110</v>
      </c>
      <c r="C34" s="66">
        <v>7971.71</v>
      </c>
      <c r="D34" s="66">
        <v>2487074.6464999998</v>
      </c>
      <c r="E34" s="66">
        <f t="shared" si="1"/>
        <v>311.98759695222225</v>
      </c>
      <c r="F34" s="67">
        <f t="shared" si="2"/>
        <v>1.1529442638845832E-3</v>
      </c>
    </row>
    <row r="35" spans="1:6" x14ac:dyDescent="0.35">
      <c r="A35" s="68">
        <v>34</v>
      </c>
      <c r="B35" s="103" t="s">
        <v>149</v>
      </c>
      <c r="C35" s="66">
        <v>5535</v>
      </c>
      <c r="D35" s="66">
        <v>1781274</v>
      </c>
      <c r="E35" s="66">
        <f t="shared" si="1"/>
        <v>321.82005420054202</v>
      </c>
      <c r="F35" s="67">
        <f t="shared" si="2"/>
        <v>8.005241661577212E-4</v>
      </c>
    </row>
    <row r="36" spans="1:6" x14ac:dyDescent="0.35">
      <c r="A36" s="68">
        <v>35</v>
      </c>
      <c r="B36" s="103" t="s">
        <v>158</v>
      </c>
      <c r="C36" s="66">
        <v>5481.66</v>
      </c>
      <c r="D36" s="66">
        <v>1632659.307</v>
      </c>
      <c r="E36" s="66">
        <f t="shared" si="1"/>
        <v>297.84030877507911</v>
      </c>
      <c r="F36" s="67">
        <f t="shared" si="2"/>
        <v>7.9280962974889507E-4</v>
      </c>
    </row>
    <row r="37" spans="1:6" x14ac:dyDescent="0.35">
      <c r="A37" s="68">
        <v>36</v>
      </c>
      <c r="B37" s="103" t="s">
        <v>134</v>
      </c>
      <c r="C37" s="66">
        <v>5362.5</v>
      </c>
      <c r="D37" s="66">
        <v>1663014.375</v>
      </c>
      <c r="E37" s="66">
        <f t="shared" si="1"/>
        <v>310.1192307692308</v>
      </c>
      <c r="F37" s="67">
        <f t="shared" si="2"/>
        <v>7.7557558103356461E-4</v>
      </c>
    </row>
    <row r="38" spans="1:6" x14ac:dyDescent="0.35">
      <c r="A38" s="68">
        <v>37</v>
      </c>
      <c r="B38" s="103" t="s">
        <v>202</v>
      </c>
      <c r="C38" s="66">
        <v>4954.5</v>
      </c>
      <c r="D38" s="66">
        <v>1360753.4249999998</v>
      </c>
      <c r="E38" s="66">
        <f t="shared" si="1"/>
        <v>274.64999999999998</v>
      </c>
      <c r="F38" s="67">
        <f t="shared" si="2"/>
        <v>7.1656675360947243E-4</v>
      </c>
    </row>
    <row r="39" spans="1:6" x14ac:dyDescent="0.35">
      <c r="A39" s="68">
        <v>38</v>
      </c>
      <c r="B39" s="103" t="s">
        <v>102</v>
      </c>
      <c r="C39" s="66">
        <v>4742.2400000000016</v>
      </c>
      <c r="D39" s="66">
        <v>1465079.0464999999</v>
      </c>
      <c r="E39" s="66">
        <f t="shared" si="1"/>
        <v>308.94240833445787</v>
      </c>
      <c r="F39" s="67">
        <f t="shared" si="2"/>
        <v>6.8586770040104667E-4</v>
      </c>
    </row>
    <row r="40" spans="1:6" x14ac:dyDescent="0.35">
      <c r="A40" s="68">
        <v>39</v>
      </c>
      <c r="B40" s="103" t="s">
        <v>148</v>
      </c>
      <c r="C40" s="66">
        <v>4174.5600000000004</v>
      </c>
      <c r="D40" s="66">
        <v>1310246.4720000001</v>
      </c>
      <c r="E40" s="66">
        <f t="shared" si="1"/>
        <v>313.86456824192248</v>
      </c>
      <c r="F40" s="67">
        <f t="shared" si="2"/>
        <v>6.0376443777332921E-4</v>
      </c>
    </row>
    <row r="41" spans="1:6" x14ac:dyDescent="0.35">
      <c r="A41" s="68">
        <v>40</v>
      </c>
      <c r="B41" s="103" t="s">
        <v>128</v>
      </c>
      <c r="C41" s="66">
        <v>4138.01</v>
      </c>
      <c r="D41" s="66">
        <v>1315821.4445</v>
      </c>
      <c r="E41" s="66">
        <f t="shared" si="1"/>
        <v>317.98411422398686</v>
      </c>
      <c r="F41" s="67">
        <f t="shared" si="2"/>
        <v>5.9847823031658758E-4</v>
      </c>
    </row>
    <row r="42" spans="1:6" x14ac:dyDescent="0.35">
      <c r="A42" s="68">
        <v>41</v>
      </c>
      <c r="B42" s="103" t="s">
        <v>161</v>
      </c>
      <c r="C42" s="66">
        <v>4081.5</v>
      </c>
      <c r="D42" s="66">
        <v>1210815</v>
      </c>
      <c r="E42" s="66">
        <f t="shared" si="1"/>
        <v>296.65931642778389</v>
      </c>
      <c r="F42" s="67">
        <f t="shared" si="2"/>
        <v>5.9030521845939278E-4</v>
      </c>
    </row>
    <row r="43" spans="1:6" x14ac:dyDescent="0.35">
      <c r="A43" s="68">
        <v>42</v>
      </c>
      <c r="B43" s="103" t="s">
        <v>162</v>
      </c>
      <c r="C43" s="66">
        <v>3035.2900000000004</v>
      </c>
      <c r="D43" s="66">
        <v>923075.28954099992</v>
      </c>
      <c r="E43" s="66">
        <f t="shared" si="1"/>
        <v>304.11436453880839</v>
      </c>
      <c r="F43" s="67">
        <f t="shared" si="2"/>
        <v>4.3899241125508042E-4</v>
      </c>
    </row>
    <row r="44" spans="1:6" x14ac:dyDescent="0.35">
      <c r="A44" s="68">
        <v>43</v>
      </c>
      <c r="B44" s="103" t="s">
        <v>147</v>
      </c>
      <c r="C44" s="66">
        <v>2981</v>
      </c>
      <c r="D44" s="66">
        <v>988430.59</v>
      </c>
      <c r="E44" s="66">
        <f t="shared" si="1"/>
        <v>331.57685005031868</v>
      </c>
      <c r="F44" s="67">
        <f t="shared" si="2"/>
        <v>4.3114047684122259E-4</v>
      </c>
    </row>
    <row r="45" spans="1:6" x14ac:dyDescent="0.35">
      <c r="A45" s="68">
        <v>44</v>
      </c>
      <c r="B45" s="103" t="s">
        <v>160</v>
      </c>
      <c r="C45" s="66">
        <v>2688.26</v>
      </c>
      <c r="D45" s="66">
        <v>859117.875</v>
      </c>
      <c r="E45" s="66">
        <f t="shared" si="1"/>
        <v>319.58139279682769</v>
      </c>
      <c r="F45" s="67">
        <f t="shared" si="2"/>
        <v>3.8880164316443646E-4</v>
      </c>
    </row>
    <row r="46" spans="1:6" x14ac:dyDescent="0.35">
      <c r="A46" s="68">
        <v>45</v>
      </c>
      <c r="B46" s="103" t="s">
        <v>159</v>
      </c>
      <c r="C46" s="66">
        <v>2638.05</v>
      </c>
      <c r="D46" s="66">
        <v>803898.45000000007</v>
      </c>
      <c r="E46" s="66">
        <f t="shared" si="1"/>
        <v>304.73207482799796</v>
      </c>
      <c r="F46" s="67">
        <f t="shared" si="2"/>
        <v>3.8153979702481965E-4</v>
      </c>
    </row>
    <row r="47" spans="1:6" x14ac:dyDescent="0.35">
      <c r="A47" s="68">
        <v>46</v>
      </c>
      <c r="B47" s="103" t="s">
        <v>129</v>
      </c>
      <c r="C47" s="66">
        <v>1973.4699999999998</v>
      </c>
      <c r="D47" s="66">
        <v>612969.12930000003</v>
      </c>
      <c r="E47" s="66">
        <f t="shared" si="1"/>
        <v>310.60473647939926</v>
      </c>
      <c r="F47" s="67">
        <f t="shared" si="2"/>
        <v>2.8542193788388037E-4</v>
      </c>
    </row>
    <row r="48" spans="1:6" x14ac:dyDescent="0.35">
      <c r="A48" s="68">
        <v>47</v>
      </c>
      <c r="B48" s="103" t="s">
        <v>167</v>
      </c>
      <c r="C48" s="66">
        <v>1650</v>
      </c>
      <c r="D48" s="66">
        <v>527546.25</v>
      </c>
      <c r="E48" s="66">
        <f t="shared" si="1"/>
        <v>319.72500000000002</v>
      </c>
      <c r="F48" s="67">
        <f t="shared" si="2"/>
        <v>2.3863864031801988E-4</v>
      </c>
    </row>
    <row r="49" spans="1:6" x14ac:dyDescent="0.35">
      <c r="A49" s="68">
        <v>48</v>
      </c>
      <c r="B49" s="103" t="s">
        <v>154</v>
      </c>
      <c r="C49" s="66">
        <v>982.70999999999992</v>
      </c>
      <c r="D49" s="66">
        <v>310125.20810000005</v>
      </c>
      <c r="E49" s="66">
        <f t="shared" si="1"/>
        <v>315.58161420968554</v>
      </c>
      <c r="F49" s="67">
        <f t="shared" si="2"/>
        <v>1.4212883528904322E-4</v>
      </c>
    </row>
    <row r="50" spans="1:6" x14ac:dyDescent="0.35">
      <c r="A50" s="68">
        <v>49</v>
      </c>
      <c r="B50" s="103" t="s">
        <v>196</v>
      </c>
      <c r="C50" s="66">
        <v>855</v>
      </c>
      <c r="D50" s="66">
        <v>248035.50000000003</v>
      </c>
      <c r="E50" s="66">
        <f t="shared" si="1"/>
        <v>290.10000000000002</v>
      </c>
      <c r="F50" s="67">
        <f t="shared" si="2"/>
        <v>1.236582045284285E-4</v>
      </c>
    </row>
    <row r="51" spans="1:6" x14ac:dyDescent="0.35">
      <c r="A51" s="68">
        <v>50</v>
      </c>
      <c r="B51" s="103" t="s">
        <v>138</v>
      </c>
      <c r="C51" s="66">
        <v>855</v>
      </c>
      <c r="D51" s="66">
        <v>281970.45</v>
      </c>
      <c r="E51" s="66">
        <f t="shared" si="1"/>
        <v>329.79</v>
      </c>
      <c r="F51" s="67">
        <f t="shared" si="2"/>
        <v>1.236582045284285E-4</v>
      </c>
    </row>
    <row r="52" spans="1:6" x14ac:dyDescent="0.35">
      <c r="A52" s="68">
        <v>51</v>
      </c>
      <c r="B52" s="103" t="s">
        <v>142</v>
      </c>
      <c r="C52" s="66">
        <v>825</v>
      </c>
      <c r="D52" s="66">
        <v>265876.875</v>
      </c>
      <c r="E52" s="66">
        <f t="shared" si="1"/>
        <v>322.27499999999998</v>
      </c>
      <c r="F52" s="67">
        <f t="shared" si="2"/>
        <v>1.1931932015900994E-4</v>
      </c>
    </row>
    <row r="53" spans="1:6" x14ac:dyDescent="0.35">
      <c r="A53" s="68">
        <v>52</v>
      </c>
      <c r="B53" s="103" t="s">
        <v>151</v>
      </c>
      <c r="C53" s="66">
        <v>825</v>
      </c>
      <c r="D53" s="66">
        <v>260431.875</v>
      </c>
      <c r="E53" s="66">
        <f t="shared" si="1"/>
        <v>315.67500000000001</v>
      </c>
      <c r="F53" s="67">
        <f t="shared" si="2"/>
        <v>1.1931932015900994E-4</v>
      </c>
    </row>
    <row r="54" spans="1:6" x14ac:dyDescent="0.35">
      <c r="A54" s="68">
        <v>53</v>
      </c>
      <c r="B54" s="103" t="s">
        <v>104</v>
      </c>
      <c r="C54" s="66">
        <v>729.78</v>
      </c>
      <c r="D54" s="66">
        <v>219942.082161</v>
      </c>
      <c r="E54" s="66">
        <f t="shared" si="1"/>
        <v>301.38135076461401</v>
      </c>
      <c r="F54" s="67">
        <f t="shared" si="2"/>
        <v>1.0554770117047548E-4</v>
      </c>
    </row>
    <row r="55" spans="1:6" x14ac:dyDescent="0.35">
      <c r="A55" s="68">
        <v>54</v>
      </c>
      <c r="B55" s="103" t="s">
        <v>174</v>
      </c>
      <c r="C55" s="66">
        <v>717.5</v>
      </c>
      <c r="D55" s="66">
        <v>169114.75</v>
      </c>
      <c r="E55" s="66">
        <f t="shared" si="1"/>
        <v>235.7</v>
      </c>
      <c r="F55" s="67">
        <f t="shared" si="2"/>
        <v>1.037716511685935E-4</v>
      </c>
    </row>
    <row r="56" spans="1:6" x14ac:dyDescent="0.35">
      <c r="A56" s="68">
        <v>55</v>
      </c>
      <c r="B56" s="103" t="s">
        <v>175</v>
      </c>
      <c r="C56" s="66">
        <v>427.5</v>
      </c>
      <c r="D56" s="66">
        <v>126775.125</v>
      </c>
      <c r="E56" s="66">
        <f t="shared" si="1"/>
        <v>296.55</v>
      </c>
      <c r="F56" s="67">
        <f t="shared" si="2"/>
        <v>6.1829102264214248E-5</v>
      </c>
    </row>
    <row r="57" spans="1:6" x14ac:dyDescent="0.35">
      <c r="A57" s="68">
        <v>56</v>
      </c>
      <c r="B57" s="103" t="s">
        <v>190</v>
      </c>
      <c r="C57" s="66">
        <v>427.5</v>
      </c>
      <c r="D57" s="66">
        <v>165186</v>
      </c>
      <c r="E57" s="66">
        <f t="shared" si="1"/>
        <v>386.4</v>
      </c>
      <c r="F57" s="67">
        <f t="shared" si="2"/>
        <v>6.1829102264214248E-5</v>
      </c>
    </row>
    <row r="58" spans="1:6" x14ac:dyDescent="0.35">
      <c r="A58" s="68">
        <v>57</v>
      </c>
      <c r="B58" s="103" t="s">
        <v>182</v>
      </c>
      <c r="C58" s="66">
        <v>418.5</v>
      </c>
      <c r="D58" s="66">
        <v>123457.5</v>
      </c>
      <c r="E58" s="66">
        <f t="shared" si="1"/>
        <v>295</v>
      </c>
      <c r="F58" s="67">
        <f t="shared" si="2"/>
        <v>6.0527436953388679E-5</v>
      </c>
    </row>
    <row r="59" spans="1:6" x14ac:dyDescent="0.35">
      <c r="A59" s="68">
        <v>58</v>
      </c>
      <c r="B59" s="103" t="s">
        <v>197</v>
      </c>
      <c r="C59" s="66">
        <v>265.5</v>
      </c>
      <c r="D59" s="66">
        <v>72488.490000000005</v>
      </c>
      <c r="E59" s="66">
        <f t="shared" si="1"/>
        <v>273.02632768361582</v>
      </c>
      <c r="F59" s="67">
        <f t="shared" si="2"/>
        <v>3.8399126669354106E-5</v>
      </c>
    </row>
    <row r="60" spans="1:6" x14ac:dyDescent="0.35">
      <c r="A60" s="68">
        <v>59</v>
      </c>
      <c r="B60" s="103" t="s">
        <v>144</v>
      </c>
      <c r="C60" s="66">
        <v>135</v>
      </c>
      <c r="D60" s="66">
        <v>47715</v>
      </c>
      <c r="E60" s="66">
        <f t="shared" si="1"/>
        <v>353.44444444444446</v>
      </c>
      <c r="F60" s="67">
        <f t="shared" si="2"/>
        <v>1.9524979662383444E-5</v>
      </c>
    </row>
    <row r="61" spans="1:6" x14ac:dyDescent="0.35">
      <c r="A61" s="68">
        <v>60</v>
      </c>
      <c r="B61" s="103" t="s">
        <v>206</v>
      </c>
      <c r="C61" s="66">
        <v>128.02000000000001</v>
      </c>
      <c r="D61" s="66">
        <v>41747.322000000007</v>
      </c>
      <c r="E61" s="66">
        <f t="shared" si="1"/>
        <v>326.10000000000002</v>
      </c>
      <c r="F61" s="67">
        <f t="shared" si="2"/>
        <v>1.8515465899098731E-5</v>
      </c>
    </row>
    <row r="62" spans="1:6" x14ac:dyDescent="0.35">
      <c r="A62" s="68">
        <v>61</v>
      </c>
      <c r="B62" s="103" t="s">
        <v>191</v>
      </c>
      <c r="C62" s="66">
        <v>90</v>
      </c>
      <c r="D62" s="66">
        <v>32081.399999999998</v>
      </c>
      <c r="E62" s="66">
        <f t="shared" si="1"/>
        <v>356.46</v>
      </c>
      <c r="F62" s="67">
        <f t="shared" si="2"/>
        <v>1.301665310825563E-5</v>
      </c>
    </row>
    <row r="63" spans="1:6" x14ac:dyDescent="0.35">
      <c r="A63" s="68">
        <v>62</v>
      </c>
      <c r="B63" s="103" t="s">
        <v>186</v>
      </c>
      <c r="C63" s="66">
        <v>30</v>
      </c>
      <c r="D63" s="66">
        <v>8721</v>
      </c>
      <c r="E63" s="66">
        <f t="shared" si="1"/>
        <v>290.7</v>
      </c>
      <c r="F63" s="67">
        <f t="shared" si="2"/>
        <v>4.3388843694185431E-6</v>
      </c>
    </row>
    <row r="64" spans="1:6" x14ac:dyDescent="0.35">
      <c r="A64" s="109"/>
      <c r="B64" s="102" t="s">
        <v>49</v>
      </c>
      <c r="C64" s="100">
        <v>6914219.7500000028</v>
      </c>
      <c r="D64" s="100">
        <v>2174788728.9407873</v>
      </c>
      <c r="E64" s="104">
        <f t="shared" ref="E64" si="3">D64/C64</f>
        <v>314.53856075962676</v>
      </c>
      <c r="F64" s="105">
        <f t="shared" ref="F64" si="4">C64/$C$64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2026-07-17T14:48:39Z</dcterms:modified>
</cp:coreProperties>
</file>