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48" i="4" l="1"/>
  <c r="F48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F2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<sst xmlns="http://schemas.openxmlformats.org/spreadsheetml/2006/main" count="188" uniqueCount="173">
  <si>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</si>
  <si>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</si>
  <si>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</si>
  <si>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</si>
  <si>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</si>
  <si>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</si>
  <si>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</si>
  <si>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</si>
  <si>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</si>
  <si>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</si>
  <si>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</si>
  <si>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</si>
  <si>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</si>
  <si>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</si>
  <si>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</si>
  <si>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</si>
  <si>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</si>
  <si>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</si>
  <si>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</si>
  <si>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</si>
  <si>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</si>
  <si>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</si>
  <si>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</si>
  <si>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</si>
  <si>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</si>
  <si>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</si>
  <si>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</si>
  <si>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</si>
  <si>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</si>
  <si>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</si>
  <si>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</si>
  <si>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</si>
  <si>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</si>
  <si>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</si>
  <si>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</si>
  <si>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</si>
  <si>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</si>
  <si>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</si>
  <si>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</si>
  <si>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</si>
  <si>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</si>
  <si>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</si>
  <si>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</si>
  <si>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</si>
  <si>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</si>
  <si>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</si>
  <si>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</si>
  <si>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</si>
  <si>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</si>
  <si>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</si>
  <si>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</si>
  <si>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</si>
  <si>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</si>
  <si>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</si>
  <si>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</si>
  <si>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</si>
  <si>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</si>
  <si>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</si>
  <si>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</si>
  <si>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</si>
  <si>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</si>
  <si>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</si>
  <si>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</si>
  <si>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</si>
  <si>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</si>
  <si>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</si>
  <si>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</si>
  <si>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</si>
  <si>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</si>
  <si>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</si>
  <si>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</si>
  <si>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</si>
  <si>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</si>
  <si>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</si>
  <si>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</si>
  <si>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</si>
  <si>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</si>
  <si>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</si>
  <si>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</si>
  <si>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</si>
  <si>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</si>
  <si>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</si>
  <si>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</si>
  <si>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</si>
  <si>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</si>
  <si>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</si>
  <si>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</si>
  <si>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</si>
  <si>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</si>
  <si>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</si>
  <si>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</si>
  <si>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</si>
  <si>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</si>
  <si>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</si>
  <si>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</si>
  <si>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</si>
  <si>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</si>
  <si>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</si>
  <si>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</si>
  <si>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</si>
  <si>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</si>
  <si>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</si>
  <si>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</si>
  <si>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</si>
  <si>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</si>
  <si>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</si>
  <si>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</si>
  <si>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</si>
  <si>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</si>
  <si>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</si>
  <si>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</si>
  <si>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MARZO</t>
  </si>
  <si>
    <t>EXPOL</t>
  </si>
  <si>
    <t>FINCA LIQUIDAMBAR</t>
  </si>
  <si>
    <t>ABRIL</t>
  </si>
  <si>
    <t>VOLUMEN 46Kg</t>
  </si>
  <si>
    <t>MAYO</t>
  </si>
  <si>
    <t>JUNIO</t>
  </si>
  <si>
    <t>JULIO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</si>
  <si>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</si>
  <si>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</si>
  <si>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</si>
  <si>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</si>
  <si>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</si>
  <si>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</si>
  <si>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</si>
  <si>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</si>
  <si>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</si>
  <si>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</si>
  <si>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</si>
  <si>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</si>
  <si>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</si>
  <si>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</si>
  <si>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</si>
  <si>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</si>
  <si>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</si>
  <si>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</si>
  <si>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</si>
  <si>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</si>
  <si>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</si>
  <si>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</si>
  <si>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</si>
  <si>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</si>
  <si>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</si>
  <si>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</si>
  <si>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</si>
  <si>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</si>
  <si>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</si>
  <si>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</si>
  <si>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ENERO*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</si>
  <si>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</si>
  <si>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</si>
  <si>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</si>
  <si>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</si>
  <si>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</si>
  <si>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</si>
  <si>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</si>
  <si>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</si>
  <si>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</si>
  <si>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</si>
  <si>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</si>
  <si>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</si>
  <si>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</si>
  <si>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</si>
  <si>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</si>
  <si>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</si>
  <si>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</si>
  <si>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</si>
  <si>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</si>
  <si>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</si>
  <si>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</si>
  <si>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FEBRERO*</t>
  </si>
  <si>
    <t>EMIRATOS ARABES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</si>
</sst>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29" fillId="3" borderId="0" xfId="0" applyFont="1" applyFill="1"/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4" fillId="3" borderId="0" xfId="0" applyFont="1" applyFill="1"/>
    <xf numFmtId="164" fontId="14" fillId="3" borderId="0" xfId="1" applyFont="1" applyFill="1"/>
    <xf numFmtId="170" fontId="14" fillId="3" borderId="0" xfId="2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1955885.18</c:v>
                </c:pt>
                <c:pt idx="1">
                  <c:v>1150613.4099999999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2572351.620000002</c:v>
                </c:pt>
                <c:pt idx="1">
                  <c:v>1275918.2000000018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616466.44000000204</c:v>
                </c:pt>
                <c:pt idx="1">
                  <c:v>125304.7900000019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>
      <selection activeCell="D11" sqref="D11"/>
    </sheetView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07"/>
      <c r="L1" s="107"/>
      <c r="M1" s="107"/>
      <c r="N1" s="107"/>
      <c r="O1" s="107"/>
      <c r="P1" s="107"/>
      <c r="Q1" s="107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120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08" t="s">
        <v>2</v>
      </c>
      <c r="B4" s="88" t="s">
        <v>86</v>
      </c>
      <c r="C4" s="88" t="s">
        <v>122</v>
      </c>
      <c r="D4" s="108" t="s">
        <v>3</v>
      </c>
      <c r="E4" s="110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09"/>
      <c r="B5" s="89" t="s">
        <v>5</v>
      </c>
      <c r="C5" s="89" t="s">
        <v>5</v>
      </c>
      <c r="D5" s="109"/>
      <c r="E5" s="111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1465146.08</v>
      </c>
      <c r="C6" s="34">
        <v>1487217.11</v>
      </c>
      <c r="D6" s="99">
        <v>22071.030000000028</v>
      </c>
      <c r="E6" s="100">
        <v>1.5064047402017434E-2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1955885.18</v>
      </c>
      <c r="C7" s="34">
        <v>2572351.620000002</v>
      </c>
      <c r="D7" s="99">
        <v>616466.44000000204</v>
      </c>
      <c r="E7" s="100">
        <v>0.31518539344932406</v>
      </c>
      <c r="F7" s="35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x14ac:dyDescent="0.35">
      <c r="A8" s="44" t="s">
        <v>16</v>
      </c>
      <c r="B8" s="46">
        <v>1150613.4099999999</v>
      </c>
      <c r="C8" s="46">
        <v>1275918.2000000018</v>
      </c>
      <c r="D8" s="103">
        <v>125304.7900000019</v>
      </c>
      <c r="E8" s="104">
        <v>0.10890259831058453</v>
      </c>
      <c r="F8" s="35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 x14ac:dyDescent="0.35">
      <c r="A9" s="30" t="s">
        <v>6</v>
      </c>
      <c r="B9" s="30"/>
      <c r="C9" s="30"/>
      <c r="D9" s="31"/>
      <c r="E9" s="31"/>
      <c r="F9" s="30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 x14ac:dyDescent="0.35">
      <c r="A10" s="30" t="s">
        <v>7</v>
      </c>
      <c r="B10" s="30"/>
      <c r="C10" s="36"/>
      <c r="D10" s="31"/>
      <c r="E10" s="31"/>
      <c r="F10" s="30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 x14ac:dyDescent="0.35">
      <c r="A11" s="30" t="s">
        <v>121</v>
      </c>
      <c r="B11" s="36">
        <v>308790.14000000007</v>
      </c>
      <c r="C11" s="37" t="s">
        <v>41</v>
      </c>
      <c r="D11" s="31"/>
      <c r="E11" s="31"/>
      <c r="F11" s="30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spans="1:24" ht="15.75" customHeight="1" x14ac:dyDescent="0.35">
      <c r="A12" s="30"/>
      <c r="B12" s="30"/>
      <c r="C12" s="30"/>
      <c r="D12" s="31"/>
      <c r="E12" s="31"/>
      <c r="F12" s="30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4" ht="15.75" customHeight="1" x14ac:dyDescent="0.35">
      <c r="A13" s="106" t="s">
        <v>8</v>
      </c>
      <c r="B13" s="106"/>
      <c r="C13" s="106"/>
      <c r="D13" s="106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122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1178426.97</v>
      </c>
      <c r="C15" s="33">
        <v>264847206.0602597</v>
      </c>
      <c r="D15" s="42">
        <v>224.74638887487419</v>
      </c>
      <c r="E15" s="40">
        <v>6738436196.8399982</v>
      </c>
      <c r="F15" s="33">
        <v>5718.1618958025019</v>
      </c>
      <c r="J15" s="4"/>
      <c r="K15" s="64"/>
      <c r="L15" s="47" t="s">
        <v>15</v>
      </c>
      <c r="M15" s="65">
        <f>+B7</f>
        <v>1955885.18</v>
      </c>
      <c r="N15" s="65">
        <f>+C7</f>
        <v>2572351.620000002</v>
      </c>
      <c r="O15" s="66">
        <f>D7</f>
        <v>616466.44000000204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2572351.620000002</v>
      </c>
      <c r="C16" s="33">
        <v>837629031.31504965</v>
      </c>
      <c r="D16" s="42">
        <v>325.62773487205027</v>
      </c>
      <c r="E16" s="34">
        <v>21247187063.878689</v>
      </c>
      <c r="F16" s="33">
        <v>8259.8299931790316</v>
      </c>
      <c r="G16" s="29"/>
      <c r="J16" s="4"/>
      <c r="K16" s="64"/>
      <c r="L16" s="47" t="s">
        <v>16</v>
      </c>
      <c r="M16" s="65">
        <f>+B8</f>
        <v>1150613.4099999999</v>
      </c>
      <c r="N16" s="65">
        <f>+C8</f>
        <v>1275918.2000000018</v>
      </c>
      <c r="O16" s="66">
        <f>D8</f>
        <v>125304.7900000019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1275918.2000000018</v>
      </c>
      <c r="C17" s="44">
        <v>401745535.62884957</v>
      </c>
      <c r="D17" s="45">
        <v>314.86778355293387</v>
      </c>
      <c r="E17" s="46">
        <v>10214497399.033377</v>
      </c>
      <c r="F17" s="44">
        <v>8005.6052175079576</v>
      </c>
      <c r="G17" s="29"/>
      <c r="J17" s="105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3" t="s">
        <v>17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35">
      <c r="A2" s="81" t="s">
        <v>7</v>
      </c>
      <c r="B2" s="114" t="s">
        <v>87</v>
      </c>
      <c r="C2" s="114"/>
      <c r="D2" s="114"/>
      <c r="E2" s="114" t="s">
        <v>123</v>
      </c>
      <c r="F2" s="114"/>
      <c r="G2" s="114"/>
      <c r="H2" s="115" t="s">
        <v>18</v>
      </c>
      <c r="I2" s="116"/>
      <c r="J2" s="117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128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144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169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149</v>
      </c>
      <c r="B7" s="52">
        <v>446564.14999999997</v>
      </c>
      <c r="C7" s="52">
        <v>85673262.039649993</v>
      </c>
      <c r="D7" s="50">
        <v>191.84984293891483</v>
      </c>
      <c r="E7" s="52">
        <v>909185.08</v>
      </c>
      <c r="F7" s="73">
        <v>290669750.48000002</v>
      </c>
      <c r="G7" s="50">
        <v>319.70360807064719</v>
      </c>
      <c r="H7" s="51">
        <v>462620.93</v>
      </c>
      <c r="I7" s="53">
        <v>204996488.44035003</v>
      </c>
      <c r="J7" s="94">
        <v>1.0359562674254081</v>
      </c>
    </row>
    <row r="8" spans="1:10" x14ac:dyDescent="0.35">
      <c r="A8" s="48" t="s">
        <v>171</v>
      </c>
      <c r="B8" s="49">
        <v>754848.42</v>
      </c>
      <c r="C8" s="49">
        <v>146777808.05000001</v>
      </c>
      <c r="D8" s="50">
        <v>194.44673150405481</v>
      </c>
      <c r="E8" s="49">
        <v>194098.94</v>
      </c>
      <c r="F8" s="72">
        <v>67898638.599999994</v>
      </c>
      <c r="G8" s="50">
        <v>349.81457703993641</v>
      </c>
      <c r="H8" s="51">
        <v>-560749.48</v>
      </c>
      <c r="I8" s="53">
        <v>-78879169.450000018</v>
      </c>
      <c r="J8" s="93">
        <v>-0.74286368646038892</v>
      </c>
    </row>
    <row r="9" spans="1:10" x14ac:dyDescent="0.35">
      <c r="A9" s="48" t="s">
        <v>111</v>
      </c>
      <c r="B9" s="52">
        <v>936499.27</v>
      </c>
      <c r="C9" s="52">
        <v>180790681.30000001</v>
      </c>
      <c r="D9" s="50">
        <v>193.04946313519284</v>
      </c>
      <c r="E9" s="52"/>
      <c r="F9" s="73"/>
      <c r="G9" s="50"/>
      <c r="H9" s="51"/>
      <c r="I9" s="53"/>
      <c r="J9" s="94"/>
    </row>
    <row r="10" spans="1:10" x14ac:dyDescent="0.35">
      <c r="A10" s="48" t="s">
        <v>114</v>
      </c>
      <c r="B10" s="49">
        <v>716213.8200000003</v>
      </c>
      <c r="C10" s="49">
        <v>141243361.07455999</v>
      </c>
      <c r="D10" s="50">
        <v>197.20837148124275</v>
      </c>
      <c r="E10" s="49"/>
      <c r="F10" s="72"/>
      <c r="G10" s="50"/>
      <c r="H10" s="51"/>
      <c r="I10" s="53"/>
      <c r="J10" s="93"/>
    </row>
    <row r="11" spans="1:10" x14ac:dyDescent="0.35">
      <c r="A11" s="48" t="s">
        <v>116</v>
      </c>
      <c r="B11" s="52">
        <v>1008999.5800000002</v>
      </c>
      <c r="C11" s="52">
        <v>206784365.58846006</v>
      </c>
      <c r="D11" s="50">
        <v>204.93999173761799</v>
      </c>
      <c r="E11" s="52"/>
      <c r="F11" s="73"/>
      <c r="G11" s="50"/>
      <c r="H11" s="51"/>
      <c r="I11" s="53"/>
      <c r="J11" s="93"/>
    </row>
    <row r="12" spans="1:10" x14ac:dyDescent="0.35">
      <c r="A12" s="48" t="s">
        <v>117</v>
      </c>
      <c r="B12" s="49">
        <v>713747.40000000037</v>
      </c>
      <c r="C12" s="49">
        <v>147812127.87634987</v>
      </c>
      <c r="D12" s="50">
        <v>207.09305263507761</v>
      </c>
      <c r="E12" s="49"/>
      <c r="F12" s="72"/>
      <c r="G12" s="50"/>
      <c r="H12" s="51"/>
      <c r="I12" s="53"/>
      <c r="J12" s="93"/>
    </row>
    <row r="13" spans="1:10" x14ac:dyDescent="0.35">
      <c r="A13" s="48" t="s">
        <v>118</v>
      </c>
      <c r="B13" s="52">
        <v>509435.55999999994</v>
      </c>
      <c r="C13" s="52">
        <v>111654767.55522999</v>
      </c>
      <c r="D13" s="50">
        <v>219.17348595616295</v>
      </c>
      <c r="E13" s="52"/>
      <c r="F13" s="73"/>
      <c r="G13" s="50"/>
      <c r="H13" s="51"/>
      <c r="I13" s="53"/>
      <c r="J13" s="93"/>
    </row>
    <row r="14" spans="1:10" x14ac:dyDescent="0.35">
      <c r="A14" s="48" t="s">
        <v>119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124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1275918.2</v>
      </c>
      <c r="F16" s="83">
        <v>401745535.62475002</v>
      </c>
      <c r="G16" s="84">
        <v>314.86778354972131</v>
      </c>
      <c r="H16" s="85"/>
      <c r="I16" s="86"/>
      <c r="J16" s="87"/>
    </row>
    <row r="17" spans="1:10" x14ac:dyDescent="0.35">
      <c r="A17" s="54" t="s">
        <v>125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85" zoomScaleNormal="85" workbookViewId="0">
      <pane ySplit="2" topLeftCell="A3" activePane="bottomLeft" state="frozen"/>
      <selection activeCell="D75" sqref="D75"/>
      <selection pane="bottomLeft" activeCell="A3" sqref="A3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18" t="s">
        <v>25</v>
      </c>
      <c r="C1" s="118"/>
      <c r="D1" s="118"/>
      <c r="E1" s="118"/>
      <c r="F1" s="118"/>
      <c r="G1" s="118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209815.67999999999</v>
      </c>
      <c r="E3" s="4">
        <v>307671.26</v>
      </c>
      <c r="F3" s="4">
        <v>549135</v>
      </c>
      <c r="G3" s="4">
        <v>306468.62000000005</v>
      </c>
    </row>
    <row r="4" spans="1:7" x14ac:dyDescent="0.35">
      <c r="A4" s="1">
        <v>2</v>
      </c>
      <c r="B4" s="1" t="s">
        <v>31</v>
      </c>
      <c r="C4" s="4">
        <v>5223.78</v>
      </c>
      <c r="D4" s="4">
        <v>210000</v>
      </c>
      <c r="E4" s="4">
        <v>215223.78</v>
      </c>
      <c r="F4" s="4">
        <v>230486.88</v>
      </c>
      <c r="G4" s="4">
        <v>165739.91</v>
      </c>
    </row>
    <row r="5" spans="1:7" x14ac:dyDescent="0.35">
      <c r="A5" s="1">
        <v>3</v>
      </c>
      <c r="B5" s="63" t="s">
        <v>66</v>
      </c>
      <c r="C5" s="4">
        <v>6773.8</v>
      </c>
      <c r="D5" s="4">
        <v>132977.45000000001</v>
      </c>
      <c r="E5" s="4">
        <v>139751.25</v>
      </c>
      <c r="F5" s="4">
        <v>190610</v>
      </c>
      <c r="G5" s="4">
        <v>138093</v>
      </c>
    </row>
    <row r="6" spans="1:7" x14ac:dyDescent="0.35">
      <c r="A6" s="1">
        <v>4</v>
      </c>
      <c r="B6" s="1" t="s">
        <v>34</v>
      </c>
      <c r="C6" s="4">
        <v>26301.52</v>
      </c>
      <c r="D6" s="4">
        <v>116205.9</v>
      </c>
      <c r="E6" s="4">
        <v>142507.41999999998</v>
      </c>
      <c r="F6" s="4">
        <v>402860.78000000009</v>
      </c>
      <c r="G6" s="4">
        <v>104266.32999999999</v>
      </c>
    </row>
    <row r="7" spans="1:7" x14ac:dyDescent="0.35">
      <c r="A7" s="1">
        <v>5</v>
      </c>
      <c r="B7" s="1" t="s">
        <v>76</v>
      </c>
      <c r="C7" s="4">
        <v>7704.53</v>
      </c>
      <c r="D7" s="4">
        <v>70737.260000000009</v>
      </c>
      <c r="E7" s="4">
        <v>78441.790000000008</v>
      </c>
      <c r="F7" s="4">
        <v>122697.36999999998</v>
      </c>
      <c r="G7" s="4">
        <v>78441.779999999984</v>
      </c>
    </row>
    <row r="8" spans="1:7" x14ac:dyDescent="0.35">
      <c r="A8" s="1">
        <v>6</v>
      </c>
      <c r="B8" s="1" t="s">
        <v>82</v>
      </c>
      <c r="C8" s="4">
        <v>11675.51</v>
      </c>
      <c r="D8" s="4">
        <v>62281.5</v>
      </c>
      <c r="E8" s="4">
        <v>73957.009999999995</v>
      </c>
      <c r="F8" s="4">
        <v>133574.12</v>
      </c>
      <c r="G8" s="4">
        <v>71700.570000000007</v>
      </c>
    </row>
    <row r="9" spans="1:7" x14ac:dyDescent="0.35">
      <c r="A9" s="1">
        <v>7</v>
      </c>
      <c r="B9" s="1" t="s">
        <v>37</v>
      </c>
      <c r="C9" s="4">
        <v>8870.49</v>
      </c>
      <c r="D9" s="4">
        <v>55000</v>
      </c>
      <c r="E9" s="4">
        <v>63870.49</v>
      </c>
      <c r="F9" s="4">
        <v>104361.64000000001</v>
      </c>
      <c r="G9" s="4">
        <v>54682.5</v>
      </c>
    </row>
    <row r="10" spans="1:7" x14ac:dyDescent="0.35">
      <c r="A10" s="1">
        <v>8</v>
      </c>
      <c r="B10" s="1" t="s">
        <v>49</v>
      </c>
      <c r="C10" s="4">
        <v>3174.14</v>
      </c>
      <c r="D10" s="4">
        <v>41697.68</v>
      </c>
      <c r="E10" s="4">
        <v>44871.82</v>
      </c>
      <c r="F10" s="4">
        <v>83782.149999999994</v>
      </c>
      <c r="G10" s="4">
        <v>44249.65</v>
      </c>
    </row>
    <row r="11" spans="1:7" x14ac:dyDescent="0.35">
      <c r="A11" s="1">
        <v>9</v>
      </c>
      <c r="B11" s="20" t="s">
        <v>88</v>
      </c>
      <c r="C11" s="4">
        <v>2962</v>
      </c>
      <c r="D11" s="4">
        <v>40527.14</v>
      </c>
      <c r="E11" s="4">
        <v>43489.14</v>
      </c>
      <c r="F11" s="4">
        <v>95333.200000000012</v>
      </c>
      <c r="G11" s="4">
        <v>43066.5</v>
      </c>
    </row>
    <row r="12" spans="1:7" x14ac:dyDescent="0.35">
      <c r="A12" s="1">
        <v>10</v>
      </c>
      <c r="B12" s="1" t="s">
        <v>67</v>
      </c>
      <c r="C12" s="4">
        <v>2367.35</v>
      </c>
      <c r="D12" s="4">
        <v>37507.020000000004</v>
      </c>
      <c r="E12" s="4">
        <v>39874.370000000003</v>
      </c>
      <c r="F12" s="4">
        <v>61123.41</v>
      </c>
      <c r="G12" s="4">
        <v>31829.58</v>
      </c>
    </row>
    <row r="13" spans="1:7" x14ac:dyDescent="0.35">
      <c r="A13" s="1">
        <v>11</v>
      </c>
      <c r="B13" s="1" t="s">
        <v>69</v>
      </c>
      <c r="C13" s="4">
        <v>5402.17</v>
      </c>
      <c r="D13" s="4">
        <v>21574.66</v>
      </c>
      <c r="E13" s="4">
        <v>26976.83</v>
      </c>
      <c r="F13" s="4">
        <v>49247.64</v>
      </c>
      <c r="G13" s="4">
        <v>26976.780000000006</v>
      </c>
    </row>
    <row r="14" spans="1:7" x14ac:dyDescent="0.35">
      <c r="A14" s="1">
        <v>12</v>
      </c>
      <c r="B14" s="1" t="s">
        <v>33</v>
      </c>
      <c r="C14" s="4">
        <v>1534.12</v>
      </c>
      <c r="D14" s="4">
        <v>27138.38</v>
      </c>
      <c r="E14" s="4">
        <v>28672.5</v>
      </c>
      <c r="F14" s="4">
        <v>64845</v>
      </c>
      <c r="G14" s="4">
        <v>26512.5</v>
      </c>
    </row>
    <row r="15" spans="1:7" x14ac:dyDescent="0.35">
      <c r="A15" s="1">
        <v>13</v>
      </c>
      <c r="B15" s="1" t="s">
        <v>32</v>
      </c>
      <c r="C15" s="4">
        <v>8486.1</v>
      </c>
      <c r="D15" s="4">
        <v>15000</v>
      </c>
      <c r="E15" s="4">
        <v>23486.1</v>
      </c>
      <c r="F15" s="4">
        <v>77986.5</v>
      </c>
      <c r="G15" s="4">
        <v>20201.45</v>
      </c>
    </row>
    <row r="16" spans="1:7" x14ac:dyDescent="0.35">
      <c r="A16" s="1">
        <v>14</v>
      </c>
      <c r="B16" s="1" t="s">
        <v>38</v>
      </c>
      <c r="C16" s="4">
        <v>447.82</v>
      </c>
      <c r="D16" s="4">
        <v>21779.14</v>
      </c>
      <c r="E16" s="4">
        <v>22226.959999999999</v>
      </c>
      <c r="F16" s="4">
        <v>41084.210000000006</v>
      </c>
      <c r="G16" s="4">
        <v>19304</v>
      </c>
    </row>
    <row r="17" spans="1:7" x14ac:dyDescent="0.35">
      <c r="A17" s="1">
        <v>15</v>
      </c>
      <c r="B17" s="1" t="s">
        <v>80</v>
      </c>
      <c r="C17" s="4">
        <v>0</v>
      </c>
      <c r="D17" s="4">
        <v>16625.189999999999</v>
      </c>
      <c r="E17" s="4">
        <v>16625.189999999999</v>
      </c>
      <c r="F17" s="4">
        <v>19212.690000000002</v>
      </c>
      <c r="G17" s="4">
        <v>15755.61</v>
      </c>
    </row>
    <row r="18" spans="1:7" x14ac:dyDescent="0.35">
      <c r="A18" s="1">
        <v>16</v>
      </c>
      <c r="B18" s="1" t="s">
        <v>60</v>
      </c>
      <c r="C18" s="4">
        <v>531.02</v>
      </c>
      <c r="D18" s="4">
        <v>14982.14</v>
      </c>
      <c r="E18" s="4">
        <v>15513.16</v>
      </c>
      <c r="F18" s="4">
        <v>33699.43</v>
      </c>
      <c r="G18" s="4">
        <v>15513.160000000009</v>
      </c>
    </row>
    <row r="19" spans="1:7" x14ac:dyDescent="0.35">
      <c r="A19" s="1">
        <v>17</v>
      </c>
      <c r="B19" s="1" t="s">
        <v>99</v>
      </c>
      <c r="C19" s="4">
        <v>25.6</v>
      </c>
      <c r="D19" s="4">
        <v>12381.5</v>
      </c>
      <c r="E19" s="4">
        <v>12407.1</v>
      </c>
      <c r="F19" s="4">
        <v>42036.84</v>
      </c>
      <c r="G19" s="4">
        <v>12005.34</v>
      </c>
    </row>
    <row r="20" spans="1:7" x14ac:dyDescent="0.35">
      <c r="A20" s="1">
        <v>18</v>
      </c>
      <c r="B20" s="1" t="s">
        <v>39</v>
      </c>
      <c r="C20" s="4">
        <v>19720</v>
      </c>
      <c r="D20" s="4">
        <v>0</v>
      </c>
      <c r="E20" s="4">
        <v>19720</v>
      </c>
      <c r="F20" s="4">
        <v>17507.21</v>
      </c>
      <c r="G20" s="4">
        <v>11432.07</v>
      </c>
    </row>
    <row r="21" spans="1:7" x14ac:dyDescent="0.35">
      <c r="A21" s="1">
        <v>19</v>
      </c>
      <c r="B21" s="1" t="s">
        <v>139</v>
      </c>
      <c r="C21" s="4">
        <v>0</v>
      </c>
      <c r="D21" s="4">
        <v>11167.5</v>
      </c>
      <c r="E21" s="4">
        <v>11167.5</v>
      </c>
      <c r="F21" s="4">
        <v>11992.5</v>
      </c>
      <c r="G21" s="4">
        <v>11167.5</v>
      </c>
    </row>
    <row r="22" spans="1:7" x14ac:dyDescent="0.35">
      <c r="A22" s="1">
        <v>20</v>
      </c>
      <c r="B22" s="1" t="s">
        <v>64</v>
      </c>
      <c r="C22" s="4">
        <v>10259.030000000001</v>
      </c>
      <c r="D22" s="4">
        <v>0</v>
      </c>
      <c r="E22" s="4">
        <v>10259.030000000001</v>
      </c>
      <c r="F22" s="4">
        <v>18277.5</v>
      </c>
      <c r="G22" s="4">
        <v>10250.960000000003</v>
      </c>
    </row>
    <row r="23" spans="1:7" x14ac:dyDescent="0.35">
      <c r="A23" s="1">
        <v>21</v>
      </c>
      <c r="B23" s="1" t="s">
        <v>90</v>
      </c>
      <c r="C23" s="4">
        <v>555.44000000000005</v>
      </c>
      <c r="D23" s="4">
        <v>9401.6299999999992</v>
      </c>
      <c r="E23" s="4">
        <v>9957.07</v>
      </c>
      <c r="F23" s="4">
        <v>43164.039999999994</v>
      </c>
      <c r="G23" s="4">
        <v>9957.06</v>
      </c>
    </row>
    <row r="24" spans="1:7" x14ac:dyDescent="0.35">
      <c r="A24" s="1">
        <v>22</v>
      </c>
      <c r="B24" s="1" t="s">
        <v>129</v>
      </c>
      <c r="C24" s="4">
        <v>0</v>
      </c>
      <c r="D24" s="4">
        <v>10736.29</v>
      </c>
      <c r="E24" s="4">
        <v>10736.29</v>
      </c>
      <c r="F24" s="4">
        <v>54480</v>
      </c>
      <c r="G24" s="4">
        <v>9225</v>
      </c>
    </row>
    <row r="25" spans="1:7" x14ac:dyDescent="0.35">
      <c r="A25" s="1">
        <v>23</v>
      </c>
      <c r="B25" s="1" t="s">
        <v>150</v>
      </c>
      <c r="C25" s="4">
        <v>0</v>
      </c>
      <c r="D25" s="4">
        <v>7425</v>
      </c>
      <c r="E25" s="4">
        <v>7425</v>
      </c>
      <c r="F25" s="4">
        <v>9075</v>
      </c>
      <c r="G25" s="4">
        <v>7425</v>
      </c>
    </row>
    <row r="26" spans="1:7" x14ac:dyDescent="0.35">
      <c r="A26" s="1">
        <v>24</v>
      </c>
      <c r="B26" s="63" t="s">
        <v>36</v>
      </c>
      <c r="C26" s="4">
        <v>1679.34</v>
      </c>
      <c r="D26" s="4">
        <v>4810</v>
      </c>
      <c r="E26" s="4">
        <v>6489.34</v>
      </c>
      <c r="F26" s="4">
        <v>23158.5</v>
      </c>
      <c r="G26" s="4">
        <v>5895</v>
      </c>
    </row>
    <row r="27" spans="1:7" x14ac:dyDescent="0.35">
      <c r="A27" s="1">
        <v>25</v>
      </c>
      <c r="B27" s="1" t="s">
        <v>109</v>
      </c>
      <c r="C27" s="4">
        <v>90</v>
      </c>
      <c r="D27" s="4">
        <v>6880</v>
      </c>
      <c r="E27" s="4">
        <v>6970</v>
      </c>
      <c r="F27" s="4">
        <v>8864.119999999999</v>
      </c>
      <c r="G27" s="4">
        <v>5489.12</v>
      </c>
    </row>
    <row r="28" spans="1:7" x14ac:dyDescent="0.35">
      <c r="A28" s="1">
        <v>26</v>
      </c>
      <c r="B28" s="1" t="s">
        <v>91</v>
      </c>
      <c r="C28" s="4">
        <v>0</v>
      </c>
      <c r="D28" s="4">
        <v>8031.01</v>
      </c>
      <c r="E28" s="4">
        <v>8031.01</v>
      </c>
      <c r="F28" s="4">
        <v>10093.49</v>
      </c>
      <c r="G28" s="4">
        <v>5429.36</v>
      </c>
    </row>
    <row r="29" spans="1:7" x14ac:dyDescent="0.35">
      <c r="A29" s="1">
        <v>27</v>
      </c>
      <c r="B29" s="1" t="s">
        <v>146</v>
      </c>
      <c r="C29" s="4">
        <v>0</v>
      </c>
      <c r="D29" s="4">
        <v>4327.0599999999995</v>
      </c>
      <c r="E29" s="4">
        <v>4327.0599999999995</v>
      </c>
      <c r="F29" s="4">
        <v>4754.57</v>
      </c>
      <c r="G29" s="4">
        <v>3899.5599999999995</v>
      </c>
    </row>
    <row r="30" spans="1:7" x14ac:dyDescent="0.35">
      <c r="A30" s="1">
        <v>28</v>
      </c>
      <c r="B30" s="1" t="s">
        <v>35</v>
      </c>
      <c r="C30" s="4">
        <v>39285.85</v>
      </c>
      <c r="D30" s="4">
        <v>0</v>
      </c>
      <c r="E30" s="4">
        <v>39285.85</v>
      </c>
      <c r="F30" s="4">
        <v>24608.559999999998</v>
      </c>
      <c r="G30" s="4">
        <v>3525</v>
      </c>
    </row>
    <row r="31" spans="1:7" x14ac:dyDescent="0.35">
      <c r="A31" s="1">
        <v>29</v>
      </c>
      <c r="B31" s="20" t="s">
        <v>79</v>
      </c>
      <c r="C31" s="4">
        <v>2722.31</v>
      </c>
      <c r="D31" s="4">
        <v>825.19</v>
      </c>
      <c r="E31" s="4">
        <v>3547.5</v>
      </c>
      <c r="F31" s="4">
        <v>3517.5</v>
      </c>
      <c r="G31" s="4">
        <v>3517.5</v>
      </c>
    </row>
    <row r="32" spans="1:7" x14ac:dyDescent="0.35">
      <c r="A32" s="1">
        <v>30</v>
      </c>
      <c r="B32" s="1" t="s">
        <v>151</v>
      </c>
      <c r="C32" s="4">
        <v>0</v>
      </c>
      <c r="D32" s="4">
        <v>2932.5</v>
      </c>
      <c r="E32" s="4">
        <v>2932.5</v>
      </c>
      <c r="F32" s="4">
        <v>2932.5</v>
      </c>
      <c r="G32" s="4">
        <v>2932.5</v>
      </c>
    </row>
    <row r="33" spans="1:7" x14ac:dyDescent="0.35">
      <c r="A33" s="1">
        <v>31</v>
      </c>
      <c r="B33" s="1" t="s">
        <v>160</v>
      </c>
      <c r="C33" s="4">
        <v>0</v>
      </c>
      <c r="D33" s="4">
        <v>2587.08</v>
      </c>
      <c r="E33" s="4">
        <v>2587.08</v>
      </c>
      <c r="F33" s="4">
        <v>3869.58</v>
      </c>
      <c r="G33" s="4">
        <v>2587.08</v>
      </c>
    </row>
    <row r="34" spans="1:7" x14ac:dyDescent="0.35">
      <c r="A34" s="1">
        <v>32</v>
      </c>
      <c r="B34" s="95" t="s">
        <v>62</v>
      </c>
      <c r="C34" s="4">
        <v>2475</v>
      </c>
      <c r="D34" s="4">
        <v>0</v>
      </c>
      <c r="E34" s="4">
        <v>2475</v>
      </c>
      <c r="F34" s="4">
        <v>2962.5</v>
      </c>
      <c r="G34" s="4">
        <v>2025</v>
      </c>
    </row>
    <row r="35" spans="1:7" x14ac:dyDescent="0.35">
      <c r="A35" s="1">
        <v>33</v>
      </c>
      <c r="B35" s="1" t="s">
        <v>40</v>
      </c>
      <c r="C35" s="4">
        <v>14602.59</v>
      </c>
      <c r="D35" s="4">
        <v>0</v>
      </c>
      <c r="E35" s="4">
        <v>14602.59</v>
      </c>
      <c r="F35" s="4">
        <v>1803.2400000000002</v>
      </c>
      <c r="G35" s="4">
        <v>978.24</v>
      </c>
    </row>
    <row r="36" spans="1:7" x14ac:dyDescent="0.35">
      <c r="A36" s="1">
        <v>34</v>
      </c>
      <c r="B36" s="1" t="s">
        <v>112</v>
      </c>
      <c r="C36" s="4">
        <v>609.78</v>
      </c>
      <c r="D36" s="4">
        <v>304.89</v>
      </c>
      <c r="E36" s="4">
        <v>914.67</v>
      </c>
      <c r="F36" s="4">
        <v>1286.4000000000001</v>
      </c>
      <c r="G36" s="4">
        <v>914.67</v>
      </c>
    </row>
    <row r="37" spans="1:7" x14ac:dyDescent="0.35">
      <c r="A37" s="1">
        <v>35</v>
      </c>
      <c r="B37" s="1" t="s">
        <v>68</v>
      </c>
      <c r="C37" s="4">
        <v>5900.12</v>
      </c>
      <c r="D37" s="4">
        <v>0</v>
      </c>
      <c r="E37" s="4">
        <v>5900.12</v>
      </c>
      <c r="F37" s="4">
        <v>1412</v>
      </c>
      <c r="G37" s="4">
        <v>825</v>
      </c>
    </row>
    <row r="38" spans="1:7" x14ac:dyDescent="0.35">
      <c r="A38" s="1">
        <v>36</v>
      </c>
      <c r="B38" s="1" t="s">
        <v>92</v>
      </c>
      <c r="C38" s="4">
        <v>5.9</v>
      </c>
      <c r="D38" s="4">
        <v>750</v>
      </c>
      <c r="E38" s="4">
        <v>755.9</v>
      </c>
      <c r="F38" s="4">
        <v>4080</v>
      </c>
      <c r="G38" s="4">
        <v>750</v>
      </c>
    </row>
    <row r="39" spans="1:7" x14ac:dyDescent="0.35">
      <c r="A39" s="1">
        <v>37</v>
      </c>
      <c r="B39" s="1" t="s">
        <v>157</v>
      </c>
      <c r="C39" s="4">
        <v>0</v>
      </c>
      <c r="D39" s="4">
        <v>450</v>
      </c>
      <c r="E39" s="4">
        <v>450</v>
      </c>
      <c r="F39" s="4">
        <v>1350</v>
      </c>
      <c r="G39" s="4">
        <v>450</v>
      </c>
    </row>
    <row r="40" spans="1:7" x14ac:dyDescent="0.35">
      <c r="A40" s="1">
        <v>38</v>
      </c>
      <c r="B40" s="1" t="s">
        <v>156</v>
      </c>
      <c r="C40" s="4">
        <v>0</v>
      </c>
      <c r="D40" s="4">
        <v>427.5</v>
      </c>
      <c r="E40" s="4">
        <v>427.5</v>
      </c>
      <c r="F40" s="4">
        <v>1738.5</v>
      </c>
      <c r="G40" s="4">
        <v>427.5</v>
      </c>
    </row>
    <row r="41" spans="1:7" x14ac:dyDescent="0.35">
      <c r="A41" s="1">
        <v>39</v>
      </c>
      <c r="B41" s="1" t="s">
        <v>145</v>
      </c>
      <c r="C41" s="4">
        <v>0</v>
      </c>
      <c r="D41" s="4">
        <v>412.5</v>
      </c>
      <c r="E41" s="4">
        <v>412.5</v>
      </c>
      <c r="F41" s="4">
        <v>2887.5</v>
      </c>
      <c r="G41" s="4">
        <v>412.5</v>
      </c>
    </row>
    <row r="42" spans="1:7" x14ac:dyDescent="0.35">
      <c r="A42" s="1">
        <v>40</v>
      </c>
      <c r="B42" s="1" t="s">
        <v>108</v>
      </c>
      <c r="C42" s="4">
        <v>414.88</v>
      </c>
      <c r="D42" s="4">
        <v>0</v>
      </c>
      <c r="E42" s="4">
        <v>414.88</v>
      </c>
      <c r="F42" s="4">
        <v>412.5</v>
      </c>
      <c r="G42" s="4">
        <v>412.5</v>
      </c>
    </row>
    <row r="43" spans="1:7" x14ac:dyDescent="0.35">
      <c r="A43" s="1">
        <v>41</v>
      </c>
      <c r="B43" s="1" t="s">
        <v>89</v>
      </c>
      <c r="C43" s="4">
        <v>158.1</v>
      </c>
      <c r="D43" s="4">
        <v>254.4</v>
      </c>
      <c r="E43" s="4">
        <v>412.5</v>
      </c>
      <c r="F43" s="4">
        <v>412.5</v>
      </c>
      <c r="G43" s="4">
        <v>412.5</v>
      </c>
    </row>
    <row r="44" spans="1:7" x14ac:dyDescent="0.35">
      <c r="A44" s="1">
        <v>42</v>
      </c>
      <c r="B44" s="1" t="s">
        <v>170</v>
      </c>
      <c r="C44" s="4">
        <v>0</v>
      </c>
      <c r="D44" s="4">
        <v>412.5</v>
      </c>
      <c r="E44" s="4">
        <v>412.5</v>
      </c>
      <c r="F44" s="4">
        <v>412.5</v>
      </c>
      <c r="G44" s="4">
        <v>412.5</v>
      </c>
    </row>
    <row r="45" spans="1:7" x14ac:dyDescent="0.35">
      <c r="A45" s="1">
        <v>43</v>
      </c>
      <c r="B45" s="1" t="s">
        <v>70</v>
      </c>
      <c r="C45" s="4">
        <v>8.48</v>
      </c>
      <c r="D45" s="4">
        <v>0</v>
      </c>
      <c r="E45" s="4">
        <v>8.48</v>
      </c>
      <c r="F45" s="4">
        <v>246.51999999999998</v>
      </c>
      <c r="G45" s="4">
        <v>246.51999999999998</v>
      </c>
    </row>
    <row r="46" spans="1:7" x14ac:dyDescent="0.35">
      <c r="A46" s="1">
        <v>44</v>
      </c>
      <c r="B46" s="1" t="s">
        <v>130</v>
      </c>
      <c r="C46" s="4">
        <v>73.739999999999995</v>
      </c>
      <c r="D46" s="4">
        <v>0</v>
      </c>
      <c r="E46" s="4">
        <v>73.739999999999995</v>
      </c>
      <c r="F46" s="4">
        <v>50</v>
      </c>
      <c r="G46" s="4">
        <v>50</v>
      </c>
    </row>
    <row r="47" spans="1:7" x14ac:dyDescent="0.35">
      <c r="A47" s="1">
        <v>45</v>
      </c>
      <c r="B47" s="1" t="s">
        <v>102</v>
      </c>
      <c r="C47" s="4">
        <v>989.32</v>
      </c>
      <c r="D47" s="4">
        <v>30</v>
      </c>
      <c r="E47" s="4">
        <v>1019.32</v>
      </c>
      <c r="F47" s="4">
        <v>1710</v>
      </c>
      <c r="G47" s="4">
        <v>30</v>
      </c>
    </row>
    <row r="48" spans="1:7" x14ac:dyDescent="0.35">
      <c r="A48" s="1">
        <v>46</v>
      </c>
      <c r="B48" s="1" t="s">
        <v>152</v>
      </c>
      <c r="C48" s="4">
        <v>0</v>
      </c>
      <c r="D48" s="4">
        <v>19.559999999999999</v>
      </c>
      <c r="E48" s="4">
        <v>19.559999999999999</v>
      </c>
      <c r="F48" s="4">
        <v>19.559999999999999</v>
      </c>
      <c r="G48" s="4">
        <v>19.559999999999999</v>
      </c>
    </row>
    <row r="49" spans="1:7" x14ac:dyDescent="0.35">
      <c r="A49" s="1">
        <v>47</v>
      </c>
      <c r="B49" s="1" t="s">
        <v>159</v>
      </c>
      <c r="C49" s="4">
        <v>0</v>
      </c>
      <c r="D49" s="4">
        <v>11.72</v>
      </c>
      <c r="E49" s="4">
        <v>11.72</v>
      </c>
      <c r="F49" s="4">
        <v>11.72</v>
      </c>
      <c r="G49" s="4">
        <v>11.72</v>
      </c>
    </row>
    <row r="50" spans="1:7" x14ac:dyDescent="0.35">
      <c r="A50" s="1">
        <v>48</v>
      </c>
      <c r="B50" s="1" t="s">
        <v>104</v>
      </c>
      <c r="C50" s="4">
        <v>0</v>
      </c>
      <c r="D50" s="4">
        <v>0</v>
      </c>
      <c r="E50" s="4">
        <v>0</v>
      </c>
      <c r="F50" s="4">
        <v>3300</v>
      </c>
      <c r="G50" s="4">
        <v>0</v>
      </c>
    </row>
    <row r="51" spans="1:7" x14ac:dyDescent="0.35">
      <c r="A51" s="1">
        <v>49</v>
      </c>
      <c r="B51" s="1" t="s">
        <v>73</v>
      </c>
      <c r="C51" s="4">
        <v>15.4</v>
      </c>
      <c r="D51" s="4">
        <v>0</v>
      </c>
      <c r="E51" s="4">
        <v>15.4</v>
      </c>
      <c r="F51" s="4">
        <v>1477.08</v>
      </c>
      <c r="G51" s="4">
        <v>0</v>
      </c>
    </row>
    <row r="52" spans="1:7" x14ac:dyDescent="0.35">
      <c r="A52" s="1">
        <v>50</v>
      </c>
      <c r="B52" s="20" t="s">
        <v>61</v>
      </c>
      <c r="C52" s="4">
        <v>4206.16</v>
      </c>
      <c r="D52" s="4">
        <v>0</v>
      </c>
      <c r="E52" s="4">
        <v>4206.16</v>
      </c>
      <c r="F52" s="4">
        <v>1350</v>
      </c>
      <c r="G52" s="4">
        <v>0</v>
      </c>
    </row>
    <row r="53" spans="1:7" x14ac:dyDescent="0.35">
      <c r="A53" s="1">
        <v>51</v>
      </c>
      <c r="B53" s="1" t="s">
        <v>78</v>
      </c>
      <c r="C53" s="4">
        <v>0</v>
      </c>
      <c r="D53" s="4">
        <v>0</v>
      </c>
      <c r="E53" s="4">
        <v>0</v>
      </c>
      <c r="F53" s="4">
        <v>1327.5</v>
      </c>
      <c r="G53" s="4">
        <v>0</v>
      </c>
    </row>
    <row r="54" spans="1:7" x14ac:dyDescent="0.35">
      <c r="A54" s="1">
        <v>52</v>
      </c>
      <c r="B54" s="1" t="s">
        <v>83</v>
      </c>
      <c r="C54" s="4">
        <v>0</v>
      </c>
      <c r="D54" s="4">
        <v>0</v>
      </c>
      <c r="E54" s="4">
        <v>0</v>
      </c>
      <c r="F54" s="4">
        <v>1275</v>
      </c>
      <c r="G54" s="4">
        <v>0</v>
      </c>
    </row>
    <row r="55" spans="1:7" x14ac:dyDescent="0.35">
      <c r="A55" s="1">
        <v>53</v>
      </c>
      <c r="B55" s="1" t="s">
        <v>103</v>
      </c>
      <c r="C55" s="4">
        <v>2825</v>
      </c>
      <c r="D55" s="4">
        <v>0</v>
      </c>
      <c r="E55" s="4">
        <v>2825</v>
      </c>
      <c r="F55" s="4">
        <v>1237.5</v>
      </c>
      <c r="G55" s="4">
        <v>0</v>
      </c>
    </row>
    <row r="56" spans="1:7" x14ac:dyDescent="0.35">
      <c r="A56" s="1">
        <v>54</v>
      </c>
      <c r="B56" s="1" t="s">
        <v>110</v>
      </c>
      <c r="C56" s="4">
        <v>0</v>
      </c>
      <c r="D56" s="4">
        <v>0</v>
      </c>
      <c r="E56" s="4">
        <v>0</v>
      </c>
      <c r="F56" s="4">
        <v>1206</v>
      </c>
      <c r="G56" s="4">
        <v>0</v>
      </c>
    </row>
    <row r="57" spans="1:7" x14ac:dyDescent="0.35">
      <c r="A57" s="1">
        <v>55</v>
      </c>
      <c r="B57" s="1" t="s">
        <v>113</v>
      </c>
      <c r="C57" s="4">
        <v>7.5</v>
      </c>
      <c r="D57" s="4">
        <v>0</v>
      </c>
      <c r="E57" s="4">
        <v>7.5</v>
      </c>
      <c r="F57" s="4">
        <v>1016.07</v>
      </c>
      <c r="G57" s="4">
        <v>0</v>
      </c>
    </row>
    <row r="58" spans="1:7" x14ac:dyDescent="0.35">
      <c r="A58" s="1">
        <v>56</v>
      </c>
      <c r="B58" s="1" t="s">
        <v>75</v>
      </c>
      <c r="C58" s="4">
        <v>0</v>
      </c>
      <c r="D58" s="4">
        <v>0</v>
      </c>
      <c r="E58" s="4">
        <v>0</v>
      </c>
      <c r="F58" s="4">
        <v>965.79</v>
      </c>
      <c r="G58" s="4">
        <v>0</v>
      </c>
    </row>
    <row r="59" spans="1:7" x14ac:dyDescent="0.35">
      <c r="A59" s="1">
        <v>57</v>
      </c>
      <c r="B59" s="1" t="s">
        <v>106</v>
      </c>
      <c r="C59" s="4">
        <v>0</v>
      </c>
      <c r="D59" s="4">
        <v>0</v>
      </c>
      <c r="E59" s="4">
        <v>0</v>
      </c>
      <c r="F59" s="4">
        <v>19.77</v>
      </c>
      <c r="G59" s="4">
        <v>0</v>
      </c>
    </row>
    <row r="60" spans="1:7" x14ac:dyDescent="0.35">
      <c r="A60" s="1">
        <v>58</v>
      </c>
      <c r="B60" s="1" t="s">
        <v>72</v>
      </c>
      <c r="C60" s="4">
        <v>0</v>
      </c>
      <c r="D60" s="4">
        <v>0</v>
      </c>
      <c r="E60" s="4">
        <v>0</v>
      </c>
      <c r="F60" s="4">
        <v>9.5399999999999991</v>
      </c>
      <c r="G60" s="4">
        <v>0</v>
      </c>
    </row>
    <row r="61" spans="1:7" x14ac:dyDescent="0.35">
      <c r="A61" s="1">
        <v>59</v>
      </c>
      <c r="B61" s="1" t="s">
        <v>81</v>
      </c>
      <c r="C61" s="4">
        <v>8902.5499999999993</v>
      </c>
      <c r="D61" s="4">
        <v>0</v>
      </c>
      <c r="E61" s="4">
        <v>8902.5499999999993</v>
      </c>
      <c r="F61" s="4">
        <v>0</v>
      </c>
      <c r="G61" s="4">
        <v>0</v>
      </c>
    </row>
    <row r="62" spans="1:7" x14ac:dyDescent="0.35">
      <c r="A62" s="1">
        <v>60</v>
      </c>
      <c r="B62" s="1" t="s">
        <v>84</v>
      </c>
      <c r="C62" s="4">
        <v>1940</v>
      </c>
      <c r="D62" s="4">
        <v>0</v>
      </c>
      <c r="E62" s="4">
        <v>1940</v>
      </c>
      <c r="F62" s="4">
        <v>0</v>
      </c>
      <c r="G62" s="4">
        <v>0</v>
      </c>
    </row>
    <row r="63" spans="1:7" x14ac:dyDescent="0.35">
      <c r="A63" s="1">
        <v>61</v>
      </c>
      <c r="B63" s="1" t="s">
        <v>74</v>
      </c>
      <c r="C63" s="4">
        <v>921.92</v>
      </c>
      <c r="D63" s="4">
        <v>0</v>
      </c>
      <c r="E63" s="4">
        <v>921.92</v>
      </c>
      <c r="F63" s="4">
        <v>0</v>
      </c>
      <c r="G63" s="4">
        <v>0</v>
      </c>
    </row>
    <row r="64" spans="1:7" x14ac:dyDescent="0.35">
      <c r="A64" s="1">
        <v>62</v>
      </c>
      <c r="B64" s="1" t="s">
        <v>100</v>
      </c>
      <c r="C64" s="4">
        <v>551.36</v>
      </c>
      <c r="D64" s="4">
        <v>0</v>
      </c>
      <c r="E64" s="4">
        <v>551.36</v>
      </c>
      <c r="F64" s="4">
        <v>0</v>
      </c>
      <c r="G64" s="4">
        <v>0</v>
      </c>
    </row>
    <row r="65" spans="1:7" x14ac:dyDescent="0.35">
      <c r="A65" s="1">
        <v>63</v>
      </c>
      <c r="B65" s="63" t="s">
        <v>96</v>
      </c>
      <c r="C65" s="4">
        <v>241.05</v>
      </c>
      <c r="D65" s="4">
        <v>0</v>
      </c>
      <c r="E65" s="4">
        <v>241.05</v>
      </c>
      <c r="F65" s="4">
        <v>0</v>
      </c>
      <c r="G65" s="4">
        <v>0</v>
      </c>
    </row>
    <row r="66" spans="1:7" x14ac:dyDescent="0.35">
      <c r="A66" s="1">
        <v>64</v>
      </c>
      <c r="B66" s="1" t="s">
        <v>93</v>
      </c>
      <c r="C66" s="4">
        <v>237.78</v>
      </c>
      <c r="D66" s="4">
        <v>0</v>
      </c>
      <c r="E66" s="4">
        <v>237.78</v>
      </c>
      <c r="F66" s="4">
        <v>0</v>
      </c>
      <c r="G66" s="4">
        <v>0</v>
      </c>
    </row>
    <row r="67" spans="1:7" x14ac:dyDescent="0.35">
      <c r="A67" s="1">
        <v>65</v>
      </c>
      <c r="B67" s="20" t="s">
        <v>63</v>
      </c>
      <c r="C67" s="4">
        <v>56.01</v>
      </c>
      <c r="D67" s="4">
        <v>0</v>
      </c>
      <c r="E67" s="4">
        <v>56.01</v>
      </c>
      <c r="F67" s="4">
        <v>0</v>
      </c>
      <c r="G67" s="4">
        <v>0</v>
      </c>
    </row>
    <row r="68" spans="1:7" x14ac:dyDescent="0.35">
      <c r="A68" s="101"/>
      <c r="B68" s="102"/>
      <c r="C68" s="96">
        <v>308790.14000000007</v>
      </c>
      <c r="D68" s="96">
        <v>1178426.9699999997</v>
      </c>
      <c r="E68" s="96">
        <v>1487217.1100000006</v>
      </c>
      <c r="F68" s="96">
        <v>2572351.6200000006</v>
      </c>
      <c r="G68" s="96">
        <v>1275918.2000000007</v>
      </c>
    </row>
  </sheetData>
  <sortState ref="A3:G118">
    <sortCondition descending="1" ref="G106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115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300186.72000000015</v>
      </c>
      <c r="D2" s="67">
        <v>93655901.24300006</v>
      </c>
      <c r="E2" s="67">
        <f>D2/C2</f>
        <v>311.99215356029077</v>
      </c>
      <c r="F2" s="68">
        <f>C2/$C$48</f>
        <v>0.2352711325851454</v>
      </c>
    </row>
    <row r="3" spans="1:6" x14ac:dyDescent="0.35">
      <c r="A3" s="69">
        <v>2</v>
      </c>
      <c r="B3" s="71" t="s">
        <v>42</v>
      </c>
      <c r="C3" s="67">
        <v>245437.19</v>
      </c>
      <c r="D3" s="67">
        <v>80979964.767500028</v>
      </c>
      <c r="E3" s="67">
        <f t="shared" ref="E3:E47" si="0">D3/C3</f>
        <v>329.94170430121051</v>
      </c>
      <c r="F3" s="68">
        <f t="shared" ref="F3:F47" si="1">C3/$C$48</f>
        <v>0.19236122660527918</v>
      </c>
    </row>
    <row r="4" spans="1:6" x14ac:dyDescent="0.35">
      <c r="A4" s="69">
        <v>3</v>
      </c>
      <c r="B4" s="71" t="s">
        <v>43</v>
      </c>
      <c r="C4" s="67">
        <v>91234.5</v>
      </c>
      <c r="D4" s="67">
        <v>28663953.254999995</v>
      </c>
      <c r="E4" s="67">
        <f t="shared" si="0"/>
        <v>314.17888249510872</v>
      </c>
      <c r="F4" s="68">
        <f t="shared" si="1"/>
        <v>7.1504975789200259E-2</v>
      </c>
    </row>
    <row r="5" spans="1:6" x14ac:dyDescent="0.35">
      <c r="A5" s="69">
        <v>4</v>
      </c>
      <c r="B5" s="71" t="s">
        <v>85</v>
      </c>
      <c r="C5" s="67">
        <v>72772.260000000009</v>
      </c>
      <c r="D5" s="67">
        <v>23628302.301300019</v>
      </c>
      <c r="E5" s="67">
        <f t="shared" si="0"/>
        <v>324.68831256992729</v>
      </c>
      <c r="F5" s="68">
        <f t="shared" si="1"/>
        <v>5.7035208056441224E-2</v>
      </c>
    </row>
    <row r="6" spans="1:6" x14ac:dyDescent="0.35">
      <c r="A6" s="69">
        <v>5</v>
      </c>
      <c r="B6" s="71" t="s">
        <v>48</v>
      </c>
      <c r="C6" s="67">
        <v>67389.58</v>
      </c>
      <c r="D6" s="67">
        <v>20997922.93375</v>
      </c>
      <c r="E6" s="67">
        <f t="shared" si="0"/>
        <v>311.59005492763123</v>
      </c>
      <c r="F6" s="68">
        <f t="shared" si="1"/>
        <v>5.281653635789503E-2</v>
      </c>
    </row>
    <row r="7" spans="1:6" x14ac:dyDescent="0.35">
      <c r="A7" s="69">
        <v>6</v>
      </c>
      <c r="B7" s="71" t="s">
        <v>77</v>
      </c>
      <c r="C7" s="67">
        <v>57052.520000000004</v>
      </c>
      <c r="D7" s="67">
        <v>17958396.316500001</v>
      </c>
      <c r="E7" s="67">
        <f t="shared" si="0"/>
        <v>314.76955472781918</v>
      </c>
      <c r="F7" s="68">
        <f t="shared" si="1"/>
        <v>4.471487278729936E-2</v>
      </c>
    </row>
    <row r="8" spans="1:6" x14ac:dyDescent="0.35">
      <c r="A8" s="69">
        <v>7</v>
      </c>
      <c r="B8" s="71" t="s">
        <v>141</v>
      </c>
      <c r="C8" s="67">
        <v>55578.520000000004</v>
      </c>
      <c r="D8" s="67">
        <v>17763889.57</v>
      </c>
      <c r="E8" s="67">
        <f t="shared" si="0"/>
        <v>319.61789500691992</v>
      </c>
      <c r="F8" s="68">
        <f t="shared" si="1"/>
        <v>4.3559626314602286E-2</v>
      </c>
    </row>
    <row r="9" spans="1:6" x14ac:dyDescent="0.35">
      <c r="A9" s="69">
        <v>8</v>
      </c>
      <c r="B9" s="71" t="s">
        <v>137</v>
      </c>
      <c r="C9" s="67">
        <v>53588.79</v>
      </c>
      <c r="D9" s="67">
        <v>17195651.5209</v>
      </c>
      <c r="E9" s="67">
        <f t="shared" si="0"/>
        <v>320.88150377905527</v>
      </c>
      <c r="F9" s="68">
        <f t="shared" si="1"/>
        <v>4.2000176813842757E-2</v>
      </c>
    </row>
    <row r="10" spans="1:6" x14ac:dyDescent="0.35">
      <c r="A10" s="69">
        <v>9</v>
      </c>
      <c r="B10" s="71" t="s">
        <v>71</v>
      </c>
      <c r="C10" s="67">
        <v>49201.95</v>
      </c>
      <c r="D10" s="67">
        <v>16062127.050000001</v>
      </c>
      <c r="E10" s="67">
        <f t="shared" si="0"/>
        <v>326.45305826293475</v>
      </c>
      <c r="F10" s="68">
        <f t="shared" si="1"/>
        <v>3.8561994021246798E-2</v>
      </c>
    </row>
    <row r="11" spans="1:6" x14ac:dyDescent="0.35">
      <c r="A11" s="69">
        <v>10</v>
      </c>
      <c r="B11" s="71" t="s">
        <v>44</v>
      </c>
      <c r="C11" s="67">
        <v>48203.820000000007</v>
      </c>
      <c r="D11" s="67">
        <v>14911029.555300009</v>
      </c>
      <c r="E11" s="67">
        <f t="shared" si="0"/>
        <v>309.33294405505637</v>
      </c>
      <c r="F11" s="68">
        <f t="shared" si="1"/>
        <v>3.7779710329392584E-2</v>
      </c>
    </row>
    <row r="12" spans="1:6" x14ac:dyDescent="0.35">
      <c r="A12" s="69">
        <v>11</v>
      </c>
      <c r="B12" s="71" t="s">
        <v>98</v>
      </c>
      <c r="C12" s="67">
        <v>43635</v>
      </c>
      <c r="D12" s="67">
        <v>14524090.9515</v>
      </c>
      <c r="E12" s="67">
        <f t="shared" si="0"/>
        <v>332.85415266414577</v>
      </c>
      <c r="F12" s="68">
        <f t="shared" si="1"/>
        <v>3.4198900838627415E-2</v>
      </c>
    </row>
    <row r="13" spans="1:6" x14ac:dyDescent="0.35">
      <c r="A13" s="69">
        <v>12</v>
      </c>
      <c r="B13" s="71" t="s">
        <v>136</v>
      </c>
      <c r="C13" s="67">
        <v>27180</v>
      </c>
      <c r="D13" s="67">
        <v>8089566</v>
      </c>
      <c r="E13" s="67">
        <f t="shared" si="0"/>
        <v>297.62935982339957</v>
      </c>
      <c r="F13" s="68">
        <f t="shared" si="1"/>
        <v>2.1302306056924333E-2</v>
      </c>
    </row>
    <row r="14" spans="1:6" x14ac:dyDescent="0.35">
      <c r="A14" s="69">
        <v>13</v>
      </c>
      <c r="B14" s="71" t="s">
        <v>142</v>
      </c>
      <c r="C14" s="67">
        <v>24787.5</v>
      </c>
      <c r="D14" s="67">
        <v>8992687.875</v>
      </c>
      <c r="E14" s="67">
        <f t="shared" si="0"/>
        <v>362.79124054462937</v>
      </c>
      <c r="F14" s="68">
        <f t="shared" si="1"/>
        <v>1.9427185849374976E-2</v>
      </c>
    </row>
    <row r="15" spans="1:6" x14ac:dyDescent="0.35">
      <c r="A15" s="69">
        <v>14</v>
      </c>
      <c r="B15" s="71" t="s">
        <v>45</v>
      </c>
      <c r="C15" s="67">
        <v>20899.32</v>
      </c>
      <c r="D15" s="67">
        <v>6312728.0232999995</v>
      </c>
      <c r="E15" s="67">
        <f t="shared" si="0"/>
        <v>302.05423063047027</v>
      </c>
      <c r="F15" s="68">
        <f t="shared" si="1"/>
        <v>1.6379827484238402E-2</v>
      </c>
    </row>
    <row r="16" spans="1:6" x14ac:dyDescent="0.35">
      <c r="A16" s="69">
        <v>15</v>
      </c>
      <c r="B16" s="71" t="s">
        <v>131</v>
      </c>
      <c r="C16" s="67">
        <v>15566.91</v>
      </c>
      <c r="D16" s="67">
        <v>2520385.3368000002</v>
      </c>
      <c r="E16" s="67">
        <f t="shared" si="0"/>
        <v>161.90659140445985</v>
      </c>
      <c r="F16" s="68">
        <f t="shared" si="1"/>
        <v>1.2200554863156583E-2</v>
      </c>
    </row>
    <row r="17" spans="1:6" x14ac:dyDescent="0.35">
      <c r="A17" s="69">
        <v>16</v>
      </c>
      <c r="B17" s="71" t="s">
        <v>107</v>
      </c>
      <c r="C17" s="67">
        <v>13391.76</v>
      </c>
      <c r="D17" s="67">
        <v>1659465.25</v>
      </c>
      <c r="E17" s="67">
        <f t="shared" si="0"/>
        <v>123.91688993829041</v>
      </c>
      <c r="F17" s="68">
        <f t="shared" si="1"/>
        <v>1.0495782566625349E-2</v>
      </c>
    </row>
    <row r="18" spans="1:6" x14ac:dyDescent="0.35">
      <c r="A18" s="69">
        <v>17</v>
      </c>
      <c r="B18" s="71" t="s">
        <v>147</v>
      </c>
      <c r="C18" s="67">
        <v>11700</v>
      </c>
      <c r="D18" s="67">
        <v>3638835</v>
      </c>
      <c r="E18" s="67">
        <f t="shared" si="0"/>
        <v>311.01153846153846</v>
      </c>
      <c r="F18" s="68">
        <f t="shared" si="1"/>
        <v>9.1698668456959044E-3</v>
      </c>
    </row>
    <row r="19" spans="1:6" x14ac:dyDescent="0.35">
      <c r="A19" s="69">
        <v>18</v>
      </c>
      <c r="B19" s="71" t="s">
        <v>56</v>
      </c>
      <c r="C19" s="67">
        <v>10237.5</v>
      </c>
      <c r="D19" s="67">
        <v>3054136.875</v>
      </c>
      <c r="E19" s="67">
        <f t="shared" si="0"/>
        <v>298.32838827838827</v>
      </c>
      <c r="F19" s="68">
        <f t="shared" si="1"/>
        <v>8.0236334899839168E-3</v>
      </c>
    </row>
    <row r="20" spans="1:6" x14ac:dyDescent="0.35">
      <c r="A20" s="69">
        <v>19</v>
      </c>
      <c r="B20" s="71" t="s">
        <v>94</v>
      </c>
      <c r="C20" s="67">
        <v>9730.68</v>
      </c>
      <c r="D20" s="67">
        <v>2755023.0839999998</v>
      </c>
      <c r="E20" s="67">
        <f t="shared" si="0"/>
        <v>283.12749818101094</v>
      </c>
      <c r="F20" s="68">
        <f t="shared" si="1"/>
        <v>7.6264136682116434E-3</v>
      </c>
    </row>
    <row r="21" spans="1:6" x14ac:dyDescent="0.35">
      <c r="A21" s="69">
        <v>20</v>
      </c>
      <c r="B21" s="71" t="s">
        <v>126</v>
      </c>
      <c r="C21" s="67">
        <v>8834.39</v>
      </c>
      <c r="D21" s="67">
        <v>2733988.0819999999</v>
      </c>
      <c r="E21" s="67">
        <f t="shared" si="0"/>
        <v>309.47106500844995</v>
      </c>
      <c r="F21" s="68">
        <f t="shared" si="1"/>
        <v>6.9239470053801223E-3</v>
      </c>
    </row>
    <row r="22" spans="1:6" x14ac:dyDescent="0.35">
      <c r="A22" s="69">
        <v>21</v>
      </c>
      <c r="B22" s="71" t="s">
        <v>105</v>
      </c>
      <c r="C22" s="67">
        <v>8475</v>
      </c>
      <c r="D22" s="67">
        <v>2578590</v>
      </c>
      <c r="E22" s="67">
        <f t="shared" si="0"/>
        <v>304.25840707964602</v>
      </c>
      <c r="F22" s="68">
        <f t="shared" si="1"/>
        <v>6.6422753433566491E-3</v>
      </c>
    </row>
    <row r="23" spans="1:6" x14ac:dyDescent="0.35">
      <c r="A23" s="69">
        <v>22</v>
      </c>
      <c r="B23" s="71" t="s">
        <v>101</v>
      </c>
      <c r="C23" s="67">
        <v>5894.58</v>
      </c>
      <c r="D23" s="67">
        <v>1873856.1971999998</v>
      </c>
      <c r="E23" s="67">
        <f t="shared" si="0"/>
        <v>317.89477743961402</v>
      </c>
      <c r="F23" s="68">
        <f t="shared" si="1"/>
        <v>4.6198729667779629E-3</v>
      </c>
    </row>
    <row r="24" spans="1:6" x14ac:dyDescent="0.35">
      <c r="A24" s="69">
        <v>23</v>
      </c>
      <c r="B24" s="71" t="s">
        <v>97</v>
      </c>
      <c r="C24" s="67">
        <v>5347.9400000000005</v>
      </c>
      <c r="D24" s="67">
        <v>1543734.9080000001</v>
      </c>
      <c r="E24" s="67">
        <f t="shared" si="0"/>
        <v>288.65972841879301</v>
      </c>
      <c r="F24" s="68">
        <f t="shared" si="1"/>
        <v>4.1914442477582019E-3</v>
      </c>
    </row>
    <row r="25" spans="1:6" x14ac:dyDescent="0.35">
      <c r="A25" s="69">
        <v>24</v>
      </c>
      <c r="B25" s="71" t="s">
        <v>161</v>
      </c>
      <c r="C25" s="67">
        <v>4462.5</v>
      </c>
      <c r="D25" s="67">
        <v>1484959.875</v>
      </c>
      <c r="E25" s="67">
        <f t="shared" si="0"/>
        <v>332.76411764705881</v>
      </c>
      <c r="F25" s="68">
        <f t="shared" si="1"/>
        <v>3.497481264864784E-3</v>
      </c>
    </row>
    <row r="26" spans="1:6" x14ac:dyDescent="0.35">
      <c r="A26" s="69">
        <v>25</v>
      </c>
      <c r="B26" s="71" t="s">
        <v>140</v>
      </c>
      <c r="C26" s="67">
        <v>4279.1100000000006</v>
      </c>
      <c r="D26" s="67">
        <v>1471851.3</v>
      </c>
      <c r="E26" s="67">
        <f t="shared" si="0"/>
        <v>343.96201546583279</v>
      </c>
      <c r="F26" s="68">
        <f t="shared" si="1"/>
        <v>3.3537494801782739E-3</v>
      </c>
    </row>
    <row r="27" spans="1:6" x14ac:dyDescent="0.35">
      <c r="A27" s="69">
        <v>26</v>
      </c>
      <c r="B27" s="71" t="s">
        <v>138</v>
      </c>
      <c r="C27" s="67">
        <v>3697.5</v>
      </c>
      <c r="D27" s="67">
        <v>1082628</v>
      </c>
      <c r="E27" s="67">
        <f t="shared" si="0"/>
        <v>292.8</v>
      </c>
      <c r="F27" s="68">
        <f t="shared" si="1"/>
        <v>2.8979130480308213E-3</v>
      </c>
    </row>
    <row r="28" spans="1:6" x14ac:dyDescent="0.35">
      <c r="A28" s="69">
        <v>27</v>
      </c>
      <c r="B28" s="71" t="s">
        <v>153</v>
      </c>
      <c r="C28" s="67">
        <v>2062.5</v>
      </c>
      <c r="D28" s="67">
        <v>733321.875</v>
      </c>
      <c r="E28" s="67">
        <f t="shared" si="0"/>
        <v>355.55</v>
      </c>
      <c r="F28" s="68">
        <f t="shared" si="1"/>
        <v>1.6164829375425473E-3</v>
      </c>
    </row>
    <row r="29" spans="1:6" x14ac:dyDescent="0.35">
      <c r="A29" s="69">
        <v>28</v>
      </c>
      <c r="B29" s="71" t="s">
        <v>148</v>
      </c>
      <c r="C29" s="67">
        <v>1815</v>
      </c>
      <c r="D29" s="67">
        <v>587853.75</v>
      </c>
      <c r="E29" s="67">
        <f t="shared" si="0"/>
        <v>323.88636363636363</v>
      </c>
      <c r="F29" s="68">
        <f t="shared" si="1"/>
        <v>1.4225049850374416E-3</v>
      </c>
    </row>
    <row r="30" spans="1:6" x14ac:dyDescent="0.35">
      <c r="A30" s="69">
        <v>29</v>
      </c>
      <c r="B30" s="71" t="s">
        <v>143</v>
      </c>
      <c r="C30" s="67">
        <v>1685.87</v>
      </c>
      <c r="D30" s="67">
        <v>565886.47664999997</v>
      </c>
      <c r="E30" s="67">
        <f t="shared" si="0"/>
        <v>335.6643612200229</v>
      </c>
      <c r="F30" s="68">
        <f t="shared" si="1"/>
        <v>1.3212994375344748E-3</v>
      </c>
    </row>
    <row r="31" spans="1:6" x14ac:dyDescent="0.35">
      <c r="A31" s="69">
        <v>30</v>
      </c>
      <c r="B31" s="71" t="s">
        <v>132</v>
      </c>
      <c r="C31" s="67">
        <v>1356.55</v>
      </c>
      <c r="D31" s="67">
        <v>312294.53200000001</v>
      </c>
      <c r="E31" s="67">
        <f t="shared" si="0"/>
        <v>230.21232685857507</v>
      </c>
      <c r="F31" s="68">
        <f t="shared" si="1"/>
        <v>1.0631951170537418E-3</v>
      </c>
    </row>
    <row r="32" spans="1:6" x14ac:dyDescent="0.35">
      <c r="A32" s="69">
        <v>31</v>
      </c>
      <c r="B32" s="71" t="s">
        <v>167</v>
      </c>
      <c r="C32" s="67">
        <v>1237.5</v>
      </c>
      <c r="D32" s="67">
        <v>415610.25</v>
      </c>
      <c r="E32" s="67">
        <f t="shared" si="0"/>
        <v>335.84666666666669</v>
      </c>
      <c r="F32" s="68">
        <f t="shared" si="1"/>
        <v>9.6988976252552833E-4</v>
      </c>
    </row>
    <row r="33" spans="1:6" x14ac:dyDescent="0.35">
      <c r="A33" s="69">
        <v>32</v>
      </c>
      <c r="B33" s="71" t="s">
        <v>166</v>
      </c>
      <c r="C33" s="67">
        <v>1237.5</v>
      </c>
      <c r="D33" s="67">
        <v>432135</v>
      </c>
      <c r="E33" s="67">
        <f t="shared" si="0"/>
        <v>349.2</v>
      </c>
      <c r="F33" s="68">
        <f t="shared" si="1"/>
        <v>9.6988976252552833E-4</v>
      </c>
    </row>
    <row r="34" spans="1:6" x14ac:dyDescent="0.35">
      <c r="A34" s="69">
        <v>33</v>
      </c>
      <c r="B34" s="71" t="s">
        <v>158</v>
      </c>
      <c r="C34" s="67">
        <v>1237.5</v>
      </c>
      <c r="D34" s="67">
        <v>402187.5</v>
      </c>
      <c r="E34" s="67">
        <f t="shared" si="0"/>
        <v>325</v>
      </c>
      <c r="F34" s="68">
        <f t="shared" si="1"/>
        <v>9.6988976252552833E-4</v>
      </c>
    </row>
    <row r="35" spans="1:6" x14ac:dyDescent="0.35">
      <c r="A35" s="69">
        <v>34</v>
      </c>
      <c r="B35" s="71" t="s">
        <v>163</v>
      </c>
      <c r="C35" s="67">
        <v>870</v>
      </c>
      <c r="D35" s="67">
        <v>277182</v>
      </c>
      <c r="E35" s="67">
        <f t="shared" si="0"/>
        <v>318.60000000000002</v>
      </c>
      <c r="F35" s="68">
        <f t="shared" si="1"/>
        <v>6.8186189365431089E-4</v>
      </c>
    </row>
    <row r="36" spans="1:6" x14ac:dyDescent="0.35">
      <c r="A36" s="69">
        <v>35</v>
      </c>
      <c r="B36" s="71" t="s">
        <v>162</v>
      </c>
      <c r="C36" s="67">
        <v>870</v>
      </c>
      <c r="D36" s="67">
        <v>280096.5</v>
      </c>
      <c r="E36" s="67">
        <f t="shared" si="0"/>
        <v>321.95</v>
      </c>
      <c r="F36" s="68">
        <f t="shared" si="1"/>
        <v>6.8186189365431089E-4</v>
      </c>
    </row>
    <row r="37" spans="1:6" x14ac:dyDescent="0.35">
      <c r="A37" s="69">
        <v>36</v>
      </c>
      <c r="B37" s="71" t="s">
        <v>154</v>
      </c>
      <c r="C37" s="67">
        <v>844.56</v>
      </c>
      <c r="D37" s="67">
        <v>276114</v>
      </c>
      <c r="E37" s="67">
        <f t="shared" si="0"/>
        <v>326.93236714975848</v>
      </c>
      <c r="F37" s="68">
        <f t="shared" si="1"/>
        <v>6.6192331138469507E-4</v>
      </c>
    </row>
    <row r="38" spans="1:6" x14ac:dyDescent="0.35">
      <c r="A38" s="69">
        <v>37</v>
      </c>
      <c r="B38" s="71" t="s">
        <v>164</v>
      </c>
      <c r="C38" s="67">
        <v>825</v>
      </c>
      <c r="D38" s="67">
        <v>276890.625</v>
      </c>
      <c r="E38" s="67">
        <f t="shared" si="0"/>
        <v>335.625</v>
      </c>
      <c r="F38" s="68">
        <f t="shared" si="1"/>
        <v>6.4659317501701888E-4</v>
      </c>
    </row>
    <row r="39" spans="1:6" x14ac:dyDescent="0.35">
      <c r="A39" s="69">
        <v>38</v>
      </c>
      <c r="B39" s="71" t="s">
        <v>95</v>
      </c>
      <c r="C39" s="67">
        <v>536.51</v>
      </c>
      <c r="D39" s="67">
        <v>156048</v>
      </c>
      <c r="E39" s="67">
        <f t="shared" si="0"/>
        <v>290.85757954185385</v>
      </c>
      <c r="F39" s="68">
        <f t="shared" si="1"/>
        <v>4.2048933857985552E-4</v>
      </c>
    </row>
    <row r="40" spans="1:6" x14ac:dyDescent="0.35">
      <c r="A40" s="69">
        <v>39</v>
      </c>
      <c r="B40" s="71" t="s">
        <v>155</v>
      </c>
      <c r="C40" s="67">
        <v>427.5</v>
      </c>
      <c r="D40" s="67">
        <v>138125.25</v>
      </c>
      <c r="E40" s="67">
        <f t="shared" si="0"/>
        <v>323.10000000000002</v>
      </c>
      <c r="F40" s="68">
        <f t="shared" si="1"/>
        <v>3.3505282705427345E-4</v>
      </c>
    </row>
    <row r="41" spans="1:6" x14ac:dyDescent="0.35">
      <c r="A41" s="69">
        <v>40</v>
      </c>
      <c r="B41" s="71" t="s">
        <v>168</v>
      </c>
      <c r="C41" s="67">
        <v>412.5</v>
      </c>
      <c r="D41" s="67">
        <v>142022.05875</v>
      </c>
      <c r="E41" s="67">
        <f t="shared" si="0"/>
        <v>344.29590000000002</v>
      </c>
      <c r="F41" s="68">
        <f t="shared" si="1"/>
        <v>3.2329658750850944E-4</v>
      </c>
    </row>
    <row r="42" spans="1:6" x14ac:dyDescent="0.35">
      <c r="A42" s="69">
        <v>41</v>
      </c>
      <c r="B42" s="71" t="s">
        <v>165</v>
      </c>
      <c r="C42" s="67">
        <v>412.5</v>
      </c>
      <c r="D42" s="67">
        <v>136950</v>
      </c>
      <c r="E42" s="67">
        <f t="shared" si="0"/>
        <v>332</v>
      </c>
      <c r="F42" s="68">
        <f t="shared" si="1"/>
        <v>3.2329658750850944E-4</v>
      </c>
    </row>
    <row r="43" spans="1:6" x14ac:dyDescent="0.35">
      <c r="A43" s="69">
        <v>42</v>
      </c>
      <c r="B43" s="71" t="s">
        <v>172</v>
      </c>
      <c r="C43" s="67">
        <v>412.5</v>
      </c>
      <c r="D43" s="67">
        <v>140353.125</v>
      </c>
      <c r="E43" s="67">
        <f t="shared" si="0"/>
        <v>340.25</v>
      </c>
      <c r="F43" s="68">
        <f t="shared" si="1"/>
        <v>3.2329658750850944E-4</v>
      </c>
    </row>
    <row r="44" spans="1:6" x14ac:dyDescent="0.35">
      <c r="A44" s="69">
        <v>43</v>
      </c>
      <c r="B44" s="71" t="s">
        <v>134</v>
      </c>
      <c r="C44" s="67">
        <v>393.87</v>
      </c>
      <c r="D44" s="67">
        <v>157328.29520000002</v>
      </c>
      <c r="E44" s="67">
        <f t="shared" si="0"/>
        <v>399.44218955492937</v>
      </c>
      <c r="F44" s="68">
        <f t="shared" si="1"/>
        <v>3.0869533799267058E-4</v>
      </c>
    </row>
    <row r="45" spans="1:6" x14ac:dyDescent="0.35">
      <c r="A45" s="69">
        <v>44</v>
      </c>
      <c r="B45" s="71" t="s">
        <v>133</v>
      </c>
      <c r="C45" s="67">
        <v>381.47</v>
      </c>
      <c r="D45" s="67">
        <v>141683.32019999999</v>
      </c>
      <c r="E45" s="67">
        <f t="shared" si="0"/>
        <v>371.41405667549213</v>
      </c>
      <c r="F45" s="68">
        <f t="shared" si="1"/>
        <v>2.9897684663483906E-4</v>
      </c>
    </row>
    <row r="46" spans="1:6" x14ac:dyDescent="0.35">
      <c r="A46" s="69">
        <v>45</v>
      </c>
      <c r="B46" s="71" t="s">
        <v>135</v>
      </c>
      <c r="C46" s="67">
        <v>103.83</v>
      </c>
      <c r="D46" s="67">
        <v>32187.3</v>
      </c>
      <c r="E46" s="67">
        <f t="shared" si="0"/>
        <v>310</v>
      </c>
      <c r="F46" s="68">
        <f t="shared" si="1"/>
        <v>8.1376690135778266E-5</v>
      </c>
    </row>
    <row r="47" spans="1:6" x14ac:dyDescent="0.35">
      <c r="A47" s="69">
        <v>46</v>
      </c>
      <c r="B47" s="71" t="s">
        <v>127</v>
      </c>
      <c r="C47" s="67">
        <v>30</v>
      </c>
      <c r="D47" s="67">
        <v>7600.5</v>
      </c>
      <c r="E47" s="67">
        <f t="shared" si="0"/>
        <v>253.35</v>
      </c>
      <c r="F47" s="68">
        <f t="shared" si="1"/>
        <v>2.3512479091527959E-5</v>
      </c>
    </row>
    <row r="48" spans="1:6" x14ac:dyDescent="0.35">
      <c r="A48" s="119"/>
      <c r="B48" s="97" t="s">
        <v>50</v>
      </c>
      <c r="C48" s="98">
        <v>1275918.2000000004</v>
      </c>
      <c r="D48" s="98">
        <v>401745535.62885016</v>
      </c>
      <c r="E48" s="120">
        <f t="shared" ref="E48" si="2">D48/C48</f>
        <v>314.86778355293467</v>
      </c>
      <c r="F48" s="121">
        <f t="shared" ref="F48" si="3">C48/$C$48</f>
        <v>1</v>
      </c>
    </row>
  </sheetData>
  <sortState ref="A2:F21">
    <sortCondition descending="1" ref="C14"/>
  </sortState>
  <conditionalFormatting sqref="B1:B1048576">
    <cfRule type="duplicateValues" dxfId="4" priority="8"/>
  </conditionalFormatting>
  <conditionalFormatting sqref="B1:B1048576">
    <cfRule type="duplicateValues" dxfId="3" priority="9"/>
  </conditionalFormatting>
  <conditionalFormatting sqref="B1:B1048576">
    <cfRule type="duplicateValues" dxfId="2" priority="10"/>
  </conditionalFormatting>
  <conditionalFormatting sqref="B1:B1048576">
    <cfRule type="duplicateValues" dxfId="1" priority="11"/>
  </conditionalFormatting>
  <conditionalFormatting sqref="B1:B1048576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2025-02-07T14:49:39Z</dcterms:modified>
</cp:coreProperties>
</file>