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56" i="4" l="1"/>
  <c r="F56" i="4"/>
  <c r="E57" i="4"/>
  <c r="F57" i="4"/>
  <c r="E58" i="4"/>
  <c r="F58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2" i="4"/>
  <c r="E55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<sst xmlns="http://schemas.openxmlformats.org/spreadsheetml/2006/main" count="214" uniqueCount="199">
  <si>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</si>
  <si>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</si>
  <si>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</si>
  <si>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</si>
  <si>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</si>
  <si>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</si>
  <si>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</si>
  <si>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</si>
  <si>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</si>
  <si>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</si>
  <si>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</si>
  <si>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</si>
  <si>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</si>
  <si>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</si>
  <si>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</si>
  <si>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</si>
  <si>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</si>
  <si>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</si>
  <si>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</si>
  <si>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</si>
  <si>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</si>
  <si>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</si>
  <si>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</si>
  <si>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</si>
  <si>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</si>
  <si>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</si>
  <si>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</si>
  <si>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</si>
  <si>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</si>
  <si>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</si>
  <si>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</si>
  <si>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</si>
  <si>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</si>
  <si>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</si>
  <si>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</si>
  <si>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</si>
  <si>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</si>
  <si>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</si>
  <si>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</si>
  <si>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</si>
  <si>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</si>
  <si>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</si>
  <si>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</si>
  <si>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</si>
  <si>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</si>
  <si>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</si>
  <si>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</si>
  <si>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</si>
  <si>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</si>
  <si>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</si>
  <si>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</si>
  <si>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</si>
  <si>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</si>
  <si>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</si>
  <si>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</si>
  <si>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</si>
  <si>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</si>
  <si>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</si>
  <si>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</si>
  <si>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</si>
  <si>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</si>
  <si>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</si>
  <si>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</si>
  <si>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</si>
  <si>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</si>
  <si>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</si>
  <si>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</si>
  <si>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</si>
  <si>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</si>
  <si>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</si>
  <si>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</si>
  <si>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</si>
  <si>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LIGIA CRISTINA SANCHEZ</t>
  </si>
  <si>
    <t>PACAYAL COFFEE S.A.</t>
  </si>
  <si>
    <t>ARUCO</t>
  </si>
  <si>
    <t>BERACA USA NY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</si>
  <si>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</si>
  <si>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</si>
  <si>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</si>
  <si>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</si>
  <si>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</si>
  <si>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</si>
  <si>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</si>
  <si>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</si>
  <si>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</si>
  <si>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</si>
  <si>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</si>
  <si>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</si>
  <si>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</si>
  <si>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</si>
  <si>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</si>
  <si>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</si>
  <si>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</si>
  <si>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</si>
  <si>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</si>
  <si>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</si>
  <si>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</si>
  <si>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</si>
  <si>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</si>
  <si>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</si>
  <si>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</si>
  <si>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</si>
  <si>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</si>
  <si>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</si>
  <si>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EXCASA</t>
  </si>
  <si>
    <t>RUSIA</t>
  </si>
  <si>
    <t>NELSON M. LAGOS G.</t>
  </si>
  <si>
    <t>INDIA</t>
  </si>
  <si>
    <t>GRUPO AQUA</t>
  </si>
  <si>
    <t>UNION COFFEE</t>
  </si>
  <si>
    <t>EL MAÑANERO CONQUISTADOR</t>
  </si>
  <si>
    <t>EXPOL</t>
  </si>
  <si>
    <t>FINCA LIQUIDAMBAR</t>
  </si>
  <si>
    <t>VOLUMEN 46Kg</t>
  </si>
  <si>
    <t>JUNIO</t>
  </si>
  <si>
    <t>JULIO</t>
  </si>
  <si>
    <t>AGOSTO</t>
  </si>
  <si>
    <t>Información Estadística Cosecha 2024/2025</t>
  </si>
  <si>
    <t xml:space="preserve">*Arrastre2023-2024:  </t>
  </si>
  <si>
    <t>2024-2025</t>
  </si>
  <si>
    <t>COSECHA 2024-2025</t>
  </si>
  <si>
    <t>SEPTIEMBRE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</si>
  <si>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</si>
  <si>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</si>
  <si>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</si>
  <si>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</si>
  <si>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</si>
  <si>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</si>
  <si>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</si>
  <si>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</si>
  <si>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</si>
  <si>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</si>
  <si>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</si>
  <si>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</si>
  <si>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</si>
  <si>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</si>
  <si>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</si>
  <si>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</si>
  <si>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</si>
  <si>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</si>
  <si>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</si>
  <si>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</si>
  <si>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</si>
  <si>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</si>
  <si>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</si>
  <si>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</si>
  <si>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</si>
  <si>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</si>
  <si>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</si>
  <si>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</si>
  <si>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</si>
  <si>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</si>
  <si>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</si>
  <si>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</si>
  <si>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</si>
  <si>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</si>
  <si>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</si>
  <si>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</si>
  <si>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</si>
  <si>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</si>
  <si>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</si>
  <si>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</si>
  <si>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</si>
  <si>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</si>
  <si>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</si>
  <si>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</si>
  <si>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</si>
  <si>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</si>
  <si>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</si>
  <si>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</si>
  <si>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</si>
  <si>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</si>
  <si>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</si>
  <si>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</si>
  <si>
    <t>ENERO</t>
  </si>
  <si>
    <t>CHILE</t>
  </si>
  <si>
    <t>HONDURAS SPECIALTY COFFEE, S.A.</t>
  </si>
  <si>
    <t>JORDANIA</t>
  </si>
  <si>
    <t>GUYANA</t>
  </si>
  <si>
    <t>CAFÉ VILLA FLORIDA</t>
  </si>
  <si>
    <t>MANUEL DE JESUS ARITA</t>
  </si>
  <si>
    <t>COCASAM, LTD.</t>
  </si>
  <si>
    <t>SAFRACAFE</t>
  </si>
  <si>
    <t>FEBRERO</t>
  </si>
  <si>
    <t>RUMANIA</t>
  </si>
  <si>
    <t>BELICE</t>
  </si>
  <si>
    <t>SOLO MARCAS, S.A.</t>
  </si>
  <si>
    <t>COMBRIFOL</t>
  </si>
  <si>
    <t>CUBA</t>
  </si>
  <si>
    <t>MARRUECOS</t>
  </si>
  <si>
    <t>COMUCAP</t>
  </si>
  <si>
    <t>AGROCAFE S. A.</t>
  </si>
  <si>
    <t>MARZO</t>
  </si>
  <si>
    <t>MAYO*</t>
  </si>
  <si>
    <t>FRANKLIN MADRID</t>
  </si>
  <si>
    <t>ROGER DOMINGUEZ</t>
  </si>
  <si>
    <t>LESLY BOJORQUEZ</t>
  </si>
  <si>
    <t>ABRIL</t>
  </si>
  <si>
    <t>BENEFICIO DE CAFÉ GAITAN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</si>
</sst>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/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64" fontId="13" fillId="3" borderId="0" xfId="1" applyFont="1" applyFill="1"/>
    <xf numFmtId="170" fontId="13" fillId="3" borderId="0" xfId="2" applyNumberFormat="1" applyFont="1" applyFill="1"/>
    <xf numFmtId="0" fontId="13" fillId="3" borderId="0" xfId="0" applyFont="1" applyFill="1"/>
    <xf numFmtId="0" fontId="14" fillId="3" borderId="0" xfId="0" applyFont="1" applyFill="1"/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5307254.76</c:v>
                </c:pt>
                <c:pt idx="1">
                  <c:v>4379965.09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5588887.7100000065</c:v>
                </c:pt>
                <c:pt idx="1">
                  <c:v>4577883.5600000042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281632.95000000671</c:v>
                </c:pt>
                <c:pt idx="1">
                  <c:v>197918.4700000044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/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09"/>
      <c r="L1" s="109"/>
      <c r="M1" s="109"/>
      <c r="N1" s="109"/>
      <c r="O1" s="109"/>
      <c r="P1" s="109"/>
      <c r="Q1" s="109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1" t="s">
        <v>117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0" t="s">
        <v>2</v>
      </c>
      <c r="B4" s="88" t="s">
        <v>86</v>
      </c>
      <c r="C4" s="88" t="s">
        <v>119</v>
      </c>
      <c r="D4" s="110" t="s">
        <v>3</v>
      </c>
      <c r="E4" s="112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1"/>
      <c r="B5" s="89" t="s">
        <v>5</v>
      </c>
      <c r="C5" s="89" t="s">
        <v>5</v>
      </c>
      <c r="D5" s="111"/>
      <c r="E5" s="113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2">
        <v>4660127.3499999996</v>
      </c>
      <c r="C6" s="34">
        <v>4862290.5699999966</v>
      </c>
      <c r="D6" s="99">
        <v>202163.21999999695</v>
      </c>
      <c r="E6" s="100">
        <v>4.3381479692823625E-2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5307254.76</v>
      </c>
      <c r="C7" s="34">
        <v>5588887.7100000065</v>
      </c>
      <c r="D7" s="99">
        <v>281632.95000000671</v>
      </c>
      <c r="E7" s="100">
        <v>5.3065654982804467E-2</v>
      </c>
      <c r="F7" s="35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x14ac:dyDescent="0.35">
      <c r="A8" s="44" t="s">
        <v>16</v>
      </c>
      <c r="B8" s="46">
        <v>4379965.09</v>
      </c>
      <c r="C8" s="46">
        <v>4577883.5600000042</v>
      </c>
      <c r="D8" s="101">
        <v>197918.4700000044</v>
      </c>
      <c r="E8" s="102">
        <v>4.5187225453434926E-2</v>
      </c>
      <c r="F8" s="35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x14ac:dyDescent="0.35">
      <c r="A9" s="30" t="s">
        <v>6</v>
      </c>
      <c r="B9" s="30"/>
      <c r="C9" s="30"/>
      <c r="D9" s="31"/>
      <c r="E9" s="31"/>
      <c r="F9" s="30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x14ac:dyDescent="0.35">
      <c r="A10" s="30" t="s">
        <v>7</v>
      </c>
      <c r="B10" s="30"/>
      <c r="C10" s="36"/>
      <c r="D10" s="31"/>
      <c r="E10" s="31"/>
      <c r="F10" s="30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x14ac:dyDescent="0.35">
      <c r="A11" s="30" t="s">
        <v>118</v>
      </c>
      <c r="B11" s="36">
        <v>308790.14000000007</v>
      </c>
      <c r="C11" s="37" t="s">
        <v>41</v>
      </c>
      <c r="D11" s="31"/>
      <c r="E11" s="31"/>
      <c r="F11" s="30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ht="15.75" customHeight="1" x14ac:dyDescent="0.35">
      <c r="A12" s="30"/>
      <c r="B12" s="30"/>
      <c r="C12" s="30"/>
      <c r="D12" s="31"/>
      <c r="E12" s="31"/>
      <c r="F12" s="30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15.75" customHeight="1" x14ac:dyDescent="0.35">
      <c r="A13" s="108" t="s">
        <v>8</v>
      </c>
      <c r="B13" s="108"/>
      <c r="C13" s="108"/>
      <c r="D13" s="108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90" t="s">
        <v>2</v>
      </c>
      <c r="B14" s="90" t="s">
        <v>9</v>
      </c>
      <c r="C14" s="90" t="s">
        <v>10</v>
      </c>
      <c r="D14" s="90" t="s">
        <v>11</v>
      </c>
      <c r="E14" s="90" t="s">
        <v>12</v>
      </c>
      <c r="F14" s="90" t="s">
        <v>13</v>
      </c>
      <c r="G14" s="5"/>
      <c r="J14" s="1"/>
      <c r="K14" s="64"/>
      <c r="L14" s="64" t="s">
        <v>2</v>
      </c>
      <c r="M14" s="64" t="s">
        <v>86</v>
      </c>
      <c r="N14" s="64" t="s">
        <v>119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4553500.4299999969</v>
      </c>
      <c r="C15" s="33">
        <v>1036799471.2577659</v>
      </c>
      <c r="D15" s="42">
        <v>227.69284579989963</v>
      </c>
      <c r="E15" s="40">
        <v>26573670097.659988</v>
      </c>
      <c r="F15" s="33">
        <v>5835.8773664725459</v>
      </c>
      <c r="J15" s="4"/>
      <c r="K15" s="64"/>
      <c r="L15" s="47" t="s">
        <v>15</v>
      </c>
      <c r="M15" s="65">
        <f>+B7</f>
        <v>5307254.76</v>
      </c>
      <c r="N15" s="65">
        <f>+C7</f>
        <v>5588887.7100000065</v>
      </c>
      <c r="O15" s="66">
        <f>D7</f>
        <v>281632.95000000671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5588887.7100000065</v>
      </c>
      <c r="C16" s="33">
        <v>1984156882.8149016</v>
      </c>
      <c r="D16" s="42">
        <v>355.01820501147614</v>
      </c>
      <c r="E16" s="34">
        <v>50663281532.134605</v>
      </c>
      <c r="F16" s="33">
        <v>9065.0025838745187</v>
      </c>
      <c r="G16" s="29"/>
      <c r="J16" s="4"/>
      <c r="K16" s="64"/>
      <c r="L16" s="47" t="s">
        <v>16</v>
      </c>
      <c r="M16" s="65">
        <f>+B8</f>
        <v>4379965.09</v>
      </c>
      <c r="N16" s="65">
        <f>+C8</f>
        <v>4577883.5600000042</v>
      </c>
      <c r="O16" s="66">
        <f>D8</f>
        <v>197918.4700000044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4577883.5600000042</v>
      </c>
      <c r="C17" s="44">
        <v>1625143132.3203471</v>
      </c>
      <c r="D17" s="45">
        <v>354.99879169498701</v>
      </c>
      <c r="E17" s="46">
        <v>41658656473.706993</v>
      </c>
      <c r="F17" s="44">
        <v>9099.9816678838706</v>
      </c>
      <c r="G17" s="29"/>
      <c r="J17" s="10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35">
      <c r="A2" s="81" t="s">
        <v>7</v>
      </c>
      <c r="B2" s="116" t="s">
        <v>87</v>
      </c>
      <c r="C2" s="116"/>
      <c r="D2" s="116"/>
      <c r="E2" s="116" t="s">
        <v>120</v>
      </c>
      <c r="F2" s="116"/>
      <c r="G2" s="116"/>
      <c r="H2" s="117" t="s">
        <v>18</v>
      </c>
      <c r="I2" s="118"/>
      <c r="J2" s="119"/>
    </row>
    <row r="3" spans="1:10" ht="34.5" x14ac:dyDescent="0.35">
      <c r="A3" s="78" t="s">
        <v>24</v>
      </c>
      <c r="B3" s="79" t="s">
        <v>19</v>
      </c>
      <c r="C3" s="80" t="s">
        <v>20</v>
      </c>
      <c r="D3" s="80" t="s">
        <v>21</v>
      </c>
      <c r="E3" s="79" t="s">
        <v>19</v>
      </c>
      <c r="F3" s="80" t="s">
        <v>20</v>
      </c>
      <c r="G3" s="80" t="s">
        <v>21</v>
      </c>
      <c r="H3" s="80" t="s">
        <v>19</v>
      </c>
      <c r="I3" s="80" t="s">
        <v>20</v>
      </c>
      <c r="J3" s="80" t="s">
        <v>22</v>
      </c>
    </row>
    <row r="4" spans="1:10" x14ac:dyDescent="0.35">
      <c r="A4" s="48" t="s">
        <v>125</v>
      </c>
      <c r="B4" s="49">
        <v>32405.15</v>
      </c>
      <c r="C4" s="49">
        <v>5986211.1775899995</v>
      </c>
      <c r="D4" s="50">
        <v>184.73024126072551</v>
      </c>
      <c r="E4" s="49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3">
        <v>-0.3031897707617463</v>
      </c>
    </row>
    <row r="5" spans="1:10" x14ac:dyDescent="0.35">
      <c r="A5" s="48" t="s">
        <v>141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3">
        <v>7442328.4560000002</v>
      </c>
      <c r="G5" s="50">
        <v>198.23752868750282</v>
      </c>
      <c r="H5" s="51">
        <v>-50441.520000000004</v>
      </c>
      <c r="I5" s="53">
        <v>-7821596.6979200002</v>
      </c>
      <c r="J5" s="93">
        <v>-0.57330332787779603</v>
      </c>
    </row>
    <row r="6" spans="1:10" x14ac:dyDescent="0.35">
      <c r="A6" s="48" t="s">
        <v>165</v>
      </c>
      <c r="B6" s="49">
        <v>277979.99</v>
      </c>
      <c r="C6" s="49">
        <v>50844539.681109995</v>
      </c>
      <c r="D6" s="50">
        <v>182.90719300015081</v>
      </c>
      <c r="E6" s="49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3">
        <v>-0.59525338496486757</v>
      </c>
    </row>
    <row r="7" spans="1:10" x14ac:dyDescent="0.35">
      <c r="A7" s="48" t="s">
        <v>174</v>
      </c>
      <c r="B7" s="52">
        <v>446564.14999999997</v>
      </c>
      <c r="C7" s="52">
        <v>85673262.039649993</v>
      </c>
      <c r="D7" s="50">
        <v>191.84984293891483</v>
      </c>
      <c r="E7" s="52">
        <v>477448.61999999988</v>
      </c>
      <c r="F7" s="73">
        <v>148764281.42905003</v>
      </c>
      <c r="G7" s="50">
        <v>311.58176020919291</v>
      </c>
      <c r="H7" s="51">
        <v>30884.469999999914</v>
      </c>
      <c r="I7" s="53">
        <v>63091019.389400035</v>
      </c>
      <c r="J7" s="94">
        <v>6.9160209121130564E-2</v>
      </c>
    </row>
    <row r="8" spans="1:10" x14ac:dyDescent="0.35">
      <c r="A8" s="48" t="s">
        <v>183</v>
      </c>
      <c r="B8" s="49">
        <v>754848.42</v>
      </c>
      <c r="C8" s="49">
        <v>146777808.05000001</v>
      </c>
      <c r="D8" s="50">
        <v>194.44673150405481</v>
      </c>
      <c r="E8" s="49">
        <v>790596.77999999991</v>
      </c>
      <c r="F8" s="72">
        <v>271547337.20474398</v>
      </c>
      <c r="G8" s="50">
        <v>343.47134224951435</v>
      </c>
      <c r="H8" s="51">
        <v>35748.35999999987</v>
      </c>
      <c r="I8" s="53">
        <v>124769529.15474397</v>
      </c>
      <c r="J8" s="94">
        <v>4.735832923913369E-2</v>
      </c>
    </row>
    <row r="9" spans="1:10" x14ac:dyDescent="0.35">
      <c r="A9" s="48" t="s">
        <v>192</v>
      </c>
      <c r="B9" s="52">
        <v>936499.27</v>
      </c>
      <c r="C9" s="52">
        <v>180790681.30000001</v>
      </c>
      <c r="D9" s="50">
        <v>193.04946313519284</v>
      </c>
      <c r="E9" s="52">
        <v>1059744.4199999995</v>
      </c>
      <c r="F9" s="73">
        <v>386487203.63010001</v>
      </c>
      <c r="G9" s="50">
        <v>364.69850308822595</v>
      </c>
      <c r="H9" s="51">
        <v>123245.14999999944</v>
      </c>
      <c r="I9" s="53">
        <v>205696522.3301</v>
      </c>
      <c r="J9" s="94">
        <v>0.13160197124339396</v>
      </c>
    </row>
    <row r="10" spans="1:10" x14ac:dyDescent="0.35">
      <c r="A10" s="48" t="s">
        <v>197</v>
      </c>
      <c r="B10" s="49">
        <v>716213.8200000003</v>
      </c>
      <c r="C10" s="49">
        <v>141243361.07455999</v>
      </c>
      <c r="D10" s="50">
        <v>197.20837148124275</v>
      </c>
      <c r="E10" s="49">
        <v>719682.38</v>
      </c>
      <c r="F10" s="72">
        <v>270698674.64590204</v>
      </c>
      <c r="G10" s="50">
        <v>376.13630980642051</v>
      </c>
      <c r="H10" s="51">
        <v>3468.5599999997066</v>
      </c>
      <c r="I10" s="53">
        <v>129455313.57134205</v>
      </c>
      <c r="J10" s="94">
        <v>4.8429112970756489E-3</v>
      </c>
    </row>
    <row r="11" spans="1:10" x14ac:dyDescent="0.35">
      <c r="A11" s="48" t="s">
        <v>193</v>
      </c>
      <c r="B11" s="52">
        <v>1008999.5800000002</v>
      </c>
      <c r="C11" s="52">
        <v>206784365.58846006</v>
      </c>
      <c r="D11" s="50">
        <v>204.93999173761799</v>
      </c>
      <c r="E11" s="52">
        <v>1357777.18</v>
      </c>
      <c r="F11" s="73">
        <v>504468488.87</v>
      </c>
      <c r="G11" s="50">
        <v>371.5399671616222</v>
      </c>
      <c r="H11" s="51">
        <v>348777.59999999974</v>
      </c>
      <c r="I11" s="53">
        <v>297684123.28153992</v>
      </c>
      <c r="J11" s="94">
        <v>0.3456667444797149</v>
      </c>
    </row>
    <row r="12" spans="1:10" x14ac:dyDescent="0.35">
      <c r="A12" s="48" t="s">
        <v>114</v>
      </c>
      <c r="B12" s="49">
        <v>713747.40000000037</v>
      </c>
      <c r="C12" s="49">
        <v>147812127.87634987</v>
      </c>
      <c r="D12" s="50">
        <v>207.09305263507761</v>
      </c>
      <c r="E12" s="49"/>
      <c r="F12" s="72"/>
      <c r="G12" s="50"/>
      <c r="H12" s="51"/>
      <c r="I12" s="53"/>
      <c r="J12" s="93"/>
    </row>
    <row r="13" spans="1:10" x14ac:dyDescent="0.35">
      <c r="A13" s="48" t="s">
        <v>115</v>
      </c>
      <c r="B13" s="52">
        <v>509435.55999999994</v>
      </c>
      <c r="C13" s="52">
        <v>111654767.55522999</v>
      </c>
      <c r="D13" s="50">
        <v>219.17348595616295</v>
      </c>
      <c r="E13" s="52"/>
      <c r="F13" s="73"/>
      <c r="G13" s="50"/>
      <c r="H13" s="51"/>
      <c r="I13" s="53"/>
      <c r="J13" s="93"/>
    </row>
    <row r="14" spans="1:10" x14ac:dyDescent="0.35">
      <c r="A14" s="48" t="s">
        <v>116</v>
      </c>
      <c r="B14" s="49">
        <v>324053.4599999999</v>
      </c>
      <c r="C14" s="49">
        <v>66483409.629450008</v>
      </c>
      <c r="D14" s="50">
        <v>205.16185702646109</v>
      </c>
      <c r="E14" s="52"/>
      <c r="F14" s="73"/>
      <c r="G14" s="50"/>
      <c r="H14" s="51"/>
      <c r="I14" s="53"/>
      <c r="J14" s="93"/>
    </row>
    <row r="15" spans="1:10" ht="15" thickBot="1" x14ac:dyDescent="0.4">
      <c r="A15" s="48" t="s">
        <v>121</v>
      </c>
      <c r="B15" s="52">
        <v>304618.7</v>
      </c>
      <c r="C15" s="52">
        <v>60175876.829999998</v>
      </c>
      <c r="D15" s="50">
        <v>197.54492035452844</v>
      </c>
      <c r="E15" s="52"/>
      <c r="F15" s="73"/>
      <c r="G15" s="50"/>
      <c r="H15" s="51"/>
      <c r="I15" s="53"/>
      <c r="J15" s="94"/>
    </row>
    <row r="16" spans="1:10" ht="15" thickBot="1" x14ac:dyDescent="0.4">
      <c r="A16" s="82" t="s">
        <v>51</v>
      </c>
      <c r="B16" s="83">
        <v>6113349.5000000009</v>
      </c>
      <c r="C16" s="83">
        <v>1219490335.9563198</v>
      </c>
      <c r="D16" s="84">
        <v>199.47989820577405</v>
      </c>
      <c r="E16" s="83">
        <v>4577883.5599999987</v>
      </c>
      <c r="F16" s="83">
        <v>1625143132.3245459</v>
      </c>
      <c r="G16" s="84">
        <v>354.99879169590463</v>
      </c>
      <c r="H16" s="85"/>
      <c r="I16" s="86"/>
      <c r="J16" s="87"/>
    </row>
    <row r="17" spans="1:10" x14ac:dyDescent="0.35">
      <c r="A17" s="54" t="s">
        <v>122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="85" zoomScaleNormal="85" workbookViewId="0">
      <pane ySplit="2" topLeftCell="A3" activePane="bottomLeft" state="frozen"/>
      <selection activeCell="D75" sqref="D75"/>
      <selection pane="bottomLeft" activeCell="A3" sqref="A3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0" t="s">
        <v>25</v>
      </c>
      <c r="C1" s="120"/>
      <c r="D1" s="120"/>
      <c r="E1" s="120"/>
      <c r="F1" s="120"/>
      <c r="G1" s="120"/>
    </row>
    <row r="2" spans="1:7" ht="30.75" customHeight="1" x14ac:dyDescent="0.35">
      <c r="A2" s="74" t="s">
        <v>59</v>
      </c>
      <c r="B2" s="74" t="s">
        <v>26</v>
      </c>
      <c r="C2" s="75" t="s">
        <v>27</v>
      </c>
      <c r="D2" s="74" t="s">
        <v>28</v>
      </c>
      <c r="E2" s="74" t="s">
        <v>29</v>
      </c>
      <c r="F2" s="76" t="s">
        <v>57</v>
      </c>
      <c r="G2" s="75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879190.57</v>
      </c>
      <c r="E3" s="4">
        <v>977046.14999999991</v>
      </c>
      <c r="F3" s="4">
        <v>1161254.26</v>
      </c>
      <c r="G3" s="4">
        <v>943817.13000000035</v>
      </c>
    </row>
    <row r="4" spans="1:7" x14ac:dyDescent="0.35">
      <c r="A4" s="1">
        <v>2</v>
      </c>
      <c r="B4" s="1" t="s">
        <v>31</v>
      </c>
      <c r="C4" s="4">
        <v>5223.78</v>
      </c>
      <c r="D4" s="4">
        <v>560000</v>
      </c>
      <c r="E4" s="4">
        <v>565223.78</v>
      </c>
      <c r="F4" s="4">
        <v>651814.49000000011</v>
      </c>
      <c r="G4" s="4">
        <v>556075.68000000017</v>
      </c>
    </row>
    <row r="5" spans="1:7" x14ac:dyDescent="0.35">
      <c r="A5" s="1">
        <v>3</v>
      </c>
      <c r="B5" s="1" t="s">
        <v>34</v>
      </c>
      <c r="C5" s="4">
        <v>26301.52</v>
      </c>
      <c r="D5" s="4">
        <v>551851.22</v>
      </c>
      <c r="E5" s="4">
        <v>578152.74</v>
      </c>
      <c r="F5" s="4">
        <v>556412.42000000016</v>
      </c>
      <c r="G5" s="4">
        <v>457880.15000000014</v>
      </c>
    </row>
    <row r="6" spans="1:7" x14ac:dyDescent="0.35">
      <c r="A6" s="1">
        <v>4</v>
      </c>
      <c r="B6" s="63" t="s">
        <v>66</v>
      </c>
      <c r="C6" s="4">
        <v>6773.8</v>
      </c>
      <c r="D6" s="4">
        <v>378671.23</v>
      </c>
      <c r="E6" s="4">
        <v>385445.02999999997</v>
      </c>
      <c r="F6" s="4">
        <v>524650</v>
      </c>
      <c r="G6" s="4">
        <v>382360.89</v>
      </c>
    </row>
    <row r="7" spans="1:7" x14ac:dyDescent="0.35">
      <c r="A7" s="1">
        <v>5</v>
      </c>
      <c r="B7" s="1" t="s">
        <v>37</v>
      </c>
      <c r="C7" s="4">
        <v>8870.49</v>
      </c>
      <c r="D7" s="4">
        <v>273763.52999999997</v>
      </c>
      <c r="E7" s="4">
        <v>282634.01999999996</v>
      </c>
      <c r="F7" s="4">
        <v>300836.02</v>
      </c>
      <c r="G7" s="4">
        <v>264624.42000000022</v>
      </c>
    </row>
    <row r="8" spans="1:7" x14ac:dyDescent="0.35">
      <c r="A8" s="1">
        <v>6</v>
      </c>
      <c r="B8" s="1" t="s">
        <v>82</v>
      </c>
      <c r="C8" s="4">
        <v>11675.51</v>
      </c>
      <c r="D8" s="4">
        <v>213338</v>
      </c>
      <c r="E8" s="4">
        <v>225013.51</v>
      </c>
      <c r="F8" s="4">
        <v>302959.90000000002</v>
      </c>
      <c r="G8" s="4">
        <v>222861.00999999995</v>
      </c>
    </row>
    <row r="9" spans="1:7" x14ac:dyDescent="0.35">
      <c r="A9" s="1">
        <v>7</v>
      </c>
      <c r="B9" s="1" t="s">
        <v>76</v>
      </c>
      <c r="C9" s="4">
        <v>7704.53</v>
      </c>
      <c r="D9" s="4">
        <v>203176.87000000002</v>
      </c>
      <c r="E9" s="4">
        <v>210881.40000000002</v>
      </c>
      <c r="F9" s="4">
        <v>271806.82000000007</v>
      </c>
      <c r="G9" s="4">
        <v>210803.61000000004</v>
      </c>
    </row>
    <row r="10" spans="1:7" x14ac:dyDescent="0.35">
      <c r="A10" s="1">
        <v>8</v>
      </c>
      <c r="B10" s="1" t="s">
        <v>32</v>
      </c>
      <c r="C10" s="4">
        <v>8486.1</v>
      </c>
      <c r="D10" s="4">
        <v>175867.06</v>
      </c>
      <c r="E10" s="4">
        <v>184353.16</v>
      </c>
      <c r="F10" s="4">
        <v>192012</v>
      </c>
      <c r="G10" s="4">
        <v>177102.7</v>
      </c>
    </row>
    <row r="11" spans="1:7" x14ac:dyDescent="0.35">
      <c r="A11" s="1">
        <v>9</v>
      </c>
      <c r="B11" s="1" t="s">
        <v>49</v>
      </c>
      <c r="C11" s="4">
        <v>3174.14</v>
      </c>
      <c r="D11" s="4">
        <v>168754.66000000003</v>
      </c>
      <c r="E11" s="4">
        <v>171928.80000000005</v>
      </c>
      <c r="F11" s="4">
        <v>189735.63</v>
      </c>
      <c r="G11" s="4">
        <v>168269.13</v>
      </c>
    </row>
    <row r="12" spans="1:7" x14ac:dyDescent="0.35">
      <c r="A12" s="1">
        <v>10</v>
      </c>
      <c r="B12" s="1" t="s">
        <v>33</v>
      </c>
      <c r="C12" s="4">
        <v>1534.12</v>
      </c>
      <c r="D12" s="4">
        <v>173703.38</v>
      </c>
      <c r="E12" s="4">
        <v>175237.5</v>
      </c>
      <c r="F12" s="4">
        <v>196680</v>
      </c>
      <c r="G12" s="4">
        <v>158910</v>
      </c>
    </row>
    <row r="13" spans="1:7" x14ac:dyDescent="0.35">
      <c r="A13" s="1">
        <v>11</v>
      </c>
      <c r="B13" s="20" t="s">
        <v>88</v>
      </c>
      <c r="C13" s="4">
        <v>2962</v>
      </c>
      <c r="D13" s="4">
        <v>132426.79</v>
      </c>
      <c r="E13" s="4">
        <v>135388.79</v>
      </c>
      <c r="F13" s="4">
        <v>148940.90000000002</v>
      </c>
      <c r="G13" s="4">
        <v>134553.30000000002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98304.87999999999</v>
      </c>
      <c r="E14" s="4">
        <v>100672.23</v>
      </c>
      <c r="F14" s="4">
        <v>97519.250000000015</v>
      </c>
      <c r="G14" s="4">
        <v>97466.75</v>
      </c>
    </row>
    <row r="15" spans="1:7" x14ac:dyDescent="0.35">
      <c r="A15" s="1">
        <v>13</v>
      </c>
      <c r="B15" s="1" t="s">
        <v>80</v>
      </c>
      <c r="C15" s="4">
        <v>0</v>
      </c>
      <c r="D15" s="4">
        <v>68665.5</v>
      </c>
      <c r="E15" s="4">
        <v>68665.5</v>
      </c>
      <c r="F15" s="4">
        <v>80709.819999999992</v>
      </c>
      <c r="G15" s="4">
        <v>68665.489999999991</v>
      </c>
    </row>
    <row r="16" spans="1:7" x14ac:dyDescent="0.35">
      <c r="A16" s="1">
        <v>14</v>
      </c>
      <c r="B16" s="1" t="s">
        <v>99</v>
      </c>
      <c r="C16" s="4">
        <v>25.6</v>
      </c>
      <c r="D16" s="4">
        <v>68547</v>
      </c>
      <c r="E16" s="4">
        <v>68572.600000000006</v>
      </c>
      <c r="F16" s="4">
        <v>93759.84</v>
      </c>
      <c r="G16" s="4">
        <v>64205.479999999981</v>
      </c>
    </row>
    <row r="17" spans="1:7" x14ac:dyDescent="0.35">
      <c r="A17" s="1">
        <v>15</v>
      </c>
      <c r="B17" s="1" t="s">
        <v>146</v>
      </c>
      <c r="C17" s="4">
        <v>0</v>
      </c>
      <c r="D17" s="4">
        <v>62960.37</v>
      </c>
      <c r="E17" s="4">
        <v>62960.37</v>
      </c>
      <c r="F17" s="4">
        <v>63433.790000000008</v>
      </c>
      <c r="G17" s="4">
        <v>62959.94</v>
      </c>
    </row>
    <row r="18" spans="1:7" x14ac:dyDescent="0.35">
      <c r="A18" s="1">
        <v>16</v>
      </c>
      <c r="B18" s="1" t="s">
        <v>38</v>
      </c>
      <c r="C18" s="4">
        <v>447.82</v>
      </c>
      <c r="D18" s="4">
        <v>53109.67</v>
      </c>
      <c r="E18" s="4">
        <v>53557.49</v>
      </c>
      <c r="F18" s="4">
        <v>54084.740000000005</v>
      </c>
      <c r="G18" s="4">
        <v>53104.14</v>
      </c>
    </row>
    <row r="19" spans="1:7" x14ac:dyDescent="0.35">
      <c r="A19" s="1">
        <v>17</v>
      </c>
      <c r="B19" s="1" t="s">
        <v>69</v>
      </c>
      <c r="C19" s="4">
        <v>5402.17</v>
      </c>
      <c r="D19" s="4">
        <v>47810.65</v>
      </c>
      <c r="E19" s="4">
        <v>53212.82</v>
      </c>
      <c r="F19" s="4">
        <v>69365.58</v>
      </c>
      <c r="G19" s="4">
        <v>51862.770000000004</v>
      </c>
    </row>
    <row r="20" spans="1:7" x14ac:dyDescent="0.35">
      <c r="A20" s="1">
        <v>18</v>
      </c>
      <c r="B20" s="1" t="s">
        <v>126</v>
      </c>
      <c r="C20" s="4">
        <v>0</v>
      </c>
      <c r="D20" s="4">
        <v>64286.95</v>
      </c>
      <c r="E20" s="4">
        <v>64286.95</v>
      </c>
      <c r="F20" s="4">
        <v>77599.5</v>
      </c>
      <c r="G20" s="4">
        <v>51517.5</v>
      </c>
    </row>
    <row r="21" spans="1:7" x14ac:dyDescent="0.35">
      <c r="A21" s="1">
        <v>19</v>
      </c>
      <c r="B21" s="1" t="s">
        <v>60</v>
      </c>
      <c r="C21" s="4">
        <v>531.02</v>
      </c>
      <c r="D21" s="4">
        <v>49388.989999999991</v>
      </c>
      <c r="E21" s="4">
        <v>49920.009999999987</v>
      </c>
      <c r="F21" s="4">
        <v>54343.499999999985</v>
      </c>
      <c r="G21" s="4">
        <v>49920.010000000017</v>
      </c>
    </row>
    <row r="22" spans="1:7" x14ac:dyDescent="0.35">
      <c r="A22" s="1">
        <v>20</v>
      </c>
      <c r="B22" s="1" t="s">
        <v>90</v>
      </c>
      <c r="C22" s="4">
        <v>555.44000000000005</v>
      </c>
      <c r="D22" s="4">
        <v>36261.46</v>
      </c>
      <c r="E22" s="4">
        <v>36816.9</v>
      </c>
      <c r="F22" s="4">
        <v>56161.329999999994</v>
      </c>
      <c r="G22" s="4">
        <v>36816.85</v>
      </c>
    </row>
    <row r="23" spans="1:7" x14ac:dyDescent="0.35">
      <c r="A23" s="1">
        <v>21</v>
      </c>
      <c r="B23" s="1" t="s">
        <v>64</v>
      </c>
      <c r="C23" s="4">
        <v>10259.030000000001</v>
      </c>
      <c r="D23" s="4">
        <v>22305.780000000002</v>
      </c>
      <c r="E23" s="4">
        <v>32564.810000000005</v>
      </c>
      <c r="F23" s="4">
        <v>35258.699999999997</v>
      </c>
      <c r="G23" s="4">
        <v>32551.020000000011</v>
      </c>
    </row>
    <row r="24" spans="1:7" x14ac:dyDescent="0.35">
      <c r="A24" s="1">
        <v>22</v>
      </c>
      <c r="B24" s="1" t="s">
        <v>109</v>
      </c>
      <c r="C24" s="4">
        <v>90</v>
      </c>
      <c r="D24" s="4">
        <v>31878.66</v>
      </c>
      <c r="E24" s="4">
        <v>31968.66</v>
      </c>
      <c r="F24" s="4">
        <v>31903.629999999994</v>
      </c>
      <c r="G24" s="4">
        <v>31903.629999999994</v>
      </c>
    </row>
    <row r="25" spans="1:7" x14ac:dyDescent="0.35">
      <c r="A25" s="1">
        <v>23</v>
      </c>
      <c r="B25" s="63" t="s">
        <v>36</v>
      </c>
      <c r="C25" s="4">
        <v>1679.34</v>
      </c>
      <c r="D25" s="4">
        <v>27739.4</v>
      </c>
      <c r="E25" s="4">
        <v>29418.74</v>
      </c>
      <c r="F25" s="4">
        <v>35626.5</v>
      </c>
      <c r="G25" s="4">
        <v>26365.5</v>
      </c>
    </row>
    <row r="26" spans="1:7" x14ac:dyDescent="0.35">
      <c r="A26" s="1">
        <v>24</v>
      </c>
      <c r="B26" s="1" t="s">
        <v>39</v>
      </c>
      <c r="C26" s="4">
        <v>19720</v>
      </c>
      <c r="D26" s="4">
        <v>15607.329999999998</v>
      </c>
      <c r="E26" s="4">
        <v>35327.33</v>
      </c>
      <c r="F26" s="4">
        <v>30592.69</v>
      </c>
      <c r="G26" s="4">
        <v>26264.17</v>
      </c>
    </row>
    <row r="27" spans="1:7" x14ac:dyDescent="0.35">
      <c r="A27" s="1">
        <v>25</v>
      </c>
      <c r="B27" s="1" t="s">
        <v>81</v>
      </c>
      <c r="C27" s="4">
        <v>8902.5499999999993</v>
      </c>
      <c r="D27" s="4">
        <v>15796.480000000001</v>
      </c>
      <c r="E27" s="4">
        <v>24699.03</v>
      </c>
      <c r="F27" s="4">
        <v>25449</v>
      </c>
      <c r="G27" s="4">
        <v>24606</v>
      </c>
    </row>
    <row r="28" spans="1:7" x14ac:dyDescent="0.35">
      <c r="A28" s="1">
        <v>26</v>
      </c>
      <c r="B28" s="1" t="s">
        <v>91</v>
      </c>
      <c r="C28" s="4">
        <v>0</v>
      </c>
      <c r="D28" s="4">
        <v>24320.170000000002</v>
      </c>
      <c r="E28" s="4">
        <v>24320.170000000002</v>
      </c>
      <c r="F28" s="4">
        <v>25970.15</v>
      </c>
      <c r="G28" s="4">
        <v>24319.360000000001</v>
      </c>
    </row>
    <row r="29" spans="1:7" x14ac:dyDescent="0.35">
      <c r="A29" s="1">
        <v>27</v>
      </c>
      <c r="B29" s="1" t="s">
        <v>68</v>
      </c>
      <c r="C29" s="4">
        <v>5900.12</v>
      </c>
      <c r="D29" s="4">
        <v>19741.5</v>
      </c>
      <c r="E29" s="4">
        <v>25641.62</v>
      </c>
      <c r="F29" s="4">
        <v>24474.5</v>
      </c>
      <c r="G29" s="4">
        <v>23887.5</v>
      </c>
    </row>
    <row r="30" spans="1:7" x14ac:dyDescent="0.35">
      <c r="A30" s="1">
        <v>28</v>
      </c>
      <c r="B30" s="1" t="s">
        <v>143</v>
      </c>
      <c r="C30" s="4">
        <v>0</v>
      </c>
      <c r="D30" s="4">
        <v>22993.38</v>
      </c>
      <c r="E30" s="4">
        <v>22993.38</v>
      </c>
      <c r="F30" s="4">
        <v>22993.39</v>
      </c>
      <c r="G30" s="4">
        <v>22993.38</v>
      </c>
    </row>
    <row r="31" spans="1:7" x14ac:dyDescent="0.35">
      <c r="A31" s="1">
        <v>29</v>
      </c>
      <c r="B31" s="1" t="s">
        <v>136</v>
      </c>
      <c r="C31" s="4">
        <v>0</v>
      </c>
      <c r="D31" s="4">
        <v>22762.780000000002</v>
      </c>
      <c r="E31" s="4">
        <v>22762.780000000002</v>
      </c>
      <c r="F31" s="4">
        <v>22762.080000000002</v>
      </c>
      <c r="G31" s="4">
        <v>22717.5</v>
      </c>
    </row>
    <row r="32" spans="1:7" x14ac:dyDescent="0.35">
      <c r="A32" s="1">
        <v>30</v>
      </c>
      <c r="B32" s="1" t="s">
        <v>35</v>
      </c>
      <c r="C32" s="4">
        <v>39285.85</v>
      </c>
      <c r="D32" s="4">
        <v>0</v>
      </c>
      <c r="E32" s="4">
        <v>39285.85</v>
      </c>
      <c r="F32" s="4">
        <v>44511.32</v>
      </c>
      <c r="G32" s="4">
        <v>19504.610000000004</v>
      </c>
    </row>
    <row r="33" spans="1:7" x14ac:dyDescent="0.35">
      <c r="A33" s="1">
        <v>31</v>
      </c>
      <c r="B33" s="1" t="s">
        <v>147</v>
      </c>
      <c r="C33" s="4">
        <v>0</v>
      </c>
      <c r="D33" s="4">
        <v>14461.660000000002</v>
      </c>
      <c r="E33" s="4">
        <v>14461.660000000002</v>
      </c>
      <c r="F33" s="4">
        <v>14462.520000000002</v>
      </c>
      <c r="G33" s="4">
        <v>14461.66</v>
      </c>
    </row>
    <row r="34" spans="1:7" x14ac:dyDescent="0.35">
      <c r="A34" s="1">
        <v>32</v>
      </c>
      <c r="B34" s="1" t="s">
        <v>156</v>
      </c>
      <c r="C34" s="4">
        <v>0</v>
      </c>
      <c r="D34" s="4">
        <v>13941.45</v>
      </c>
      <c r="E34" s="4">
        <v>13941.45</v>
      </c>
      <c r="F34" s="4">
        <v>14796.45</v>
      </c>
      <c r="G34" s="4">
        <v>13932.45</v>
      </c>
    </row>
    <row r="35" spans="1:7" x14ac:dyDescent="0.35">
      <c r="A35" s="1">
        <v>33</v>
      </c>
      <c r="B35" s="1" t="s">
        <v>92</v>
      </c>
      <c r="C35" s="4">
        <v>5.9</v>
      </c>
      <c r="D35" s="4">
        <v>10842.86</v>
      </c>
      <c r="E35" s="4">
        <v>10848.76</v>
      </c>
      <c r="F35" s="4">
        <v>13355.980000000001</v>
      </c>
      <c r="G35" s="4">
        <v>9988.7000000000007</v>
      </c>
    </row>
    <row r="36" spans="1:7" x14ac:dyDescent="0.35">
      <c r="A36" s="1">
        <v>34</v>
      </c>
      <c r="B36" s="1" t="s">
        <v>83</v>
      </c>
      <c r="C36" s="4">
        <v>0</v>
      </c>
      <c r="D36" s="4">
        <v>9112.5</v>
      </c>
      <c r="E36" s="4">
        <v>9112.5</v>
      </c>
      <c r="F36" s="4">
        <v>9150</v>
      </c>
      <c r="G36" s="4">
        <v>9112.5</v>
      </c>
    </row>
    <row r="37" spans="1:7" x14ac:dyDescent="0.35">
      <c r="A37" s="1">
        <v>35</v>
      </c>
      <c r="B37" s="20" t="s">
        <v>79</v>
      </c>
      <c r="C37" s="4">
        <v>2722.31</v>
      </c>
      <c r="D37" s="4">
        <v>5001.42</v>
      </c>
      <c r="E37" s="4">
        <v>7723.73</v>
      </c>
      <c r="F37" s="4">
        <v>7537.5</v>
      </c>
      <c r="G37" s="4">
        <v>7537.5</v>
      </c>
    </row>
    <row r="38" spans="1:7" x14ac:dyDescent="0.35">
      <c r="A38" s="1">
        <v>36</v>
      </c>
      <c r="B38" s="1" t="s">
        <v>40</v>
      </c>
      <c r="C38" s="4">
        <v>14602.59</v>
      </c>
      <c r="D38" s="4">
        <v>0</v>
      </c>
      <c r="E38" s="4">
        <v>14602.59</v>
      </c>
      <c r="F38" s="4">
        <v>7729.4500000000016</v>
      </c>
      <c r="G38" s="4">
        <v>6904.45</v>
      </c>
    </row>
    <row r="39" spans="1:7" x14ac:dyDescent="0.35">
      <c r="A39" s="1">
        <v>37</v>
      </c>
      <c r="B39" s="1" t="s">
        <v>89</v>
      </c>
      <c r="C39" s="4">
        <v>158.1</v>
      </c>
      <c r="D39" s="4">
        <v>4875.8999999999996</v>
      </c>
      <c r="E39" s="4">
        <v>5034</v>
      </c>
      <c r="F39" s="4">
        <v>5034</v>
      </c>
      <c r="G39" s="4">
        <v>5034</v>
      </c>
    </row>
    <row r="40" spans="1:7" x14ac:dyDescent="0.35">
      <c r="A40" s="1">
        <v>38</v>
      </c>
      <c r="B40" s="1" t="s">
        <v>152</v>
      </c>
      <c r="C40" s="4">
        <v>0</v>
      </c>
      <c r="D40" s="4">
        <v>3874.5</v>
      </c>
      <c r="E40" s="4">
        <v>3874.5</v>
      </c>
      <c r="F40" s="4">
        <v>5539.5</v>
      </c>
      <c r="G40" s="4">
        <v>3874.5</v>
      </c>
    </row>
    <row r="41" spans="1:7" x14ac:dyDescent="0.35">
      <c r="A41" s="1">
        <v>39</v>
      </c>
      <c r="B41" s="1" t="s">
        <v>84</v>
      </c>
      <c r="C41" s="4">
        <v>1940</v>
      </c>
      <c r="D41" s="4">
        <v>1909.5</v>
      </c>
      <c r="E41" s="4">
        <v>3849.5</v>
      </c>
      <c r="F41" s="4">
        <v>5281.5</v>
      </c>
      <c r="G41" s="4">
        <v>3849</v>
      </c>
    </row>
    <row r="42" spans="1:7" x14ac:dyDescent="0.35">
      <c r="A42" s="1">
        <v>40</v>
      </c>
      <c r="B42" s="1" t="s">
        <v>142</v>
      </c>
      <c r="C42" s="4">
        <v>0</v>
      </c>
      <c r="D42" s="4">
        <v>3787.5</v>
      </c>
      <c r="E42" s="4">
        <v>3787.5</v>
      </c>
      <c r="F42" s="4">
        <v>5025</v>
      </c>
      <c r="G42" s="4">
        <v>3787.5</v>
      </c>
    </row>
    <row r="43" spans="1:7" x14ac:dyDescent="0.35">
      <c r="A43" s="1">
        <v>41</v>
      </c>
      <c r="B43" s="1" t="s">
        <v>103</v>
      </c>
      <c r="C43" s="4">
        <v>2825</v>
      </c>
      <c r="D43" s="4">
        <v>580.01</v>
      </c>
      <c r="E43" s="4">
        <v>3405.01</v>
      </c>
      <c r="F43" s="4">
        <v>3817.5</v>
      </c>
      <c r="G43" s="4">
        <v>3405</v>
      </c>
    </row>
    <row r="44" spans="1:7" x14ac:dyDescent="0.35">
      <c r="A44" s="1">
        <v>42</v>
      </c>
      <c r="B44" s="1" t="s">
        <v>153</v>
      </c>
      <c r="C44" s="4">
        <v>0</v>
      </c>
      <c r="D44" s="4">
        <v>3150</v>
      </c>
      <c r="E44" s="4">
        <v>3150</v>
      </c>
      <c r="F44" s="4">
        <v>3150</v>
      </c>
      <c r="G44" s="4">
        <v>3150</v>
      </c>
    </row>
    <row r="45" spans="1:7" x14ac:dyDescent="0.35">
      <c r="A45" s="1">
        <v>43</v>
      </c>
      <c r="B45" s="1" t="s">
        <v>111</v>
      </c>
      <c r="C45" s="4">
        <v>609.78</v>
      </c>
      <c r="D45" s="4">
        <v>304.89</v>
      </c>
      <c r="E45" s="4">
        <v>914.67</v>
      </c>
      <c r="F45" s="4">
        <v>2483.1400000000003</v>
      </c>
      <c r="G45" s="4">
        <v>2483.1400000000003</v>
      </c>
    </row>
    <row r="46" spans="1:7" x14ac:dyDescent="0.35">
      <c r="A46" s="1">
        <v>44</v>
      </c>
      <c r="B46" s="1" t="s">
        <v>181</v>
      </c>
      <c r="C46" s="4">
        <v>0</v>
      </c>
      <c r="D46" s="4">
        <v>2475</v>
      </c>
      <c r="E46" s="4">
        <v>2475</v>
      </c>
      <c r="F46" s="4">
        <v>2887.5</v>
      </c>
      <c r="G46" s="4">
        <v>2475</v>
      </c>
    </row>
    <row r="47" spans="1:7" x14ac:dyDescent="0.35">
      <c r="A47" s="1">
        <v>45</v>
      </c>
      <c r="B47" s="1" t="s">
        <v>108</v>
      </c>
      <c r="C47" s="4">
        <v>414.88</v>
      </c>
      <c r="D47" s="4">
        <v>1896.8899999999999</v>
      </c>
      <c r="E47" s="4">
        <v>2311.77</v>
      </c>
      <c r="F47" s="4">
        <v>2272.5</v>
      </c>
      <c r="G47" s="4">
        <v>2272.5</v>
      </c>
    </row>
    <row r="48" spans="1:7" x14ac:dyDescent="0.35">
      <c r="A48" s="1">
        <v>46</v>
      </c>
      <c r="B48" s="95" t="s">
        <v>62</v>
      </c>
      <c r="C48" s="4">
        <v>2475</v>
      </c>
      <c r="D48" s="4">
        <v>0</v>
      </c>
      <c r="E48" s="4">
        <v>2475</v>
      </c>
      <c r="F48" s="4">
        <v>2962.5</v>
      </c>
      <c r="G48" s="4">
        <v>2025</v>
      </c>
    </row>
    <row r="49" spans="1:7" x14ac:dyDescent="0.35">
      <c r="A49" s="1">
        <v>47</v>
      </c>
      <c r="B49" s="1" t="s">
        <v>78</v>
      </c>
      <c r="C49" s="4">
        <v>0</v>
      </c>
      <c r="D49" s="4">
        <v>1807.5</v>
      </c>
      <c r="E49" s="4">
        <v>1807.5</v>
      </c>
      <c r="F49" s="4">
        <v>2707.5</v>
      </c>
      <c r="G49" s="4">
        <v>1807.5</v>
      </c>
    </row>
    <row r="50" spans="1:7" x14ac:dyDescent="0.35">
      <c r="A50" s="1">
        <v>48</v>
      </c>
      <c r="B50" s="1" t="s">
        <v>186</v>
      </c>
      <c r="C50" s="4">
        <v>0</v>
      </c>
      <c r="D50" s="4">
        <v>1665</v>
      </c>
      <c r="E50" s="4">
        <v>1665</v>
      </c>
      <c r="F50" s="4">
        <v>2775</v>
      </c>
      <c r="G50" s="4">
        <v>1665</v>
      </c>
    </row>
    <row r="51" spans="1:7" x14ac:dyDescent="0.35">
      <c r="A51" s="1">
        <v>49</v>
      </c>
      <c r="B51" s="1" t="s">
        <v>166</v>
      </c>
      <c r="C51" s="4">
        <v>0</v>
      </c>
      <c r="D51" s="4">
        <v>2244.79</v>
      </c>
      <c r="E51" s="4">
        <v>2244.79</v>
      </c>
      <c r="F51" s="4">
        <v>1612.5</v>
      </c>
      <c r="G51" s="4">
        <v>1612.5</v>
      </c>
    </row>
    <row r="52" spans="1:7" x14ac:dyDescent="0.35">
      <c r="A52" s="1">
        <v>50</v>
      </c>
      <c r="B52" s="1" t="s">
        <v>70</v>
      </c>
      <c r="C52" s="4">
        <v>8.48</v>
      </c>
      <c r="D52" s="4">
        <v>992.64</v>
      </c>
      <c r="E52" s="4">
        <v>1001.12</v>
      </c>
      <c r="F52" s="4">
        <v>1267.6500000000001</v>
      </c>
      <c r="G52" s="4">
        <v>1233.6500000000001</v>
      </c>
    </row>
    <row r="53" spans="1:7" x14ac:dyDescent="0.35">
      <c r="A53" s="1">
        <v>51</v>
      </c>
      <c r="B53" s="1" t="s">
        <v>179</v>
      </c>
      <c r="C53" s="4">
        <v>0</v>
      </c>
      <c r="D53" s="4">
        <v>1042.5</v>
      </c>
      <c r="E53" s="4">
        <v>1042.5</v>
      </c>
      <c r="F53" s="4">
        <v>1117.5</v>
      </c>
      <c r="G53" s="4">
        <v>1042.5</v>
      </c>
    </row>
    <row r="54" spans="1:7" x14ac:dyDescent="0.35">
      <c r="A54" s="1">
        <v>52</v>
      </c>
      <c r="B54" s="1" t="s">
        <v>172</v>
      </c>
      <c r="C54" s="4">
        <v>0</v>
      </c>
      <c r="D54" s="4">
        <v>900</v>
      </c>
      <c r="E54" s="4">
        <v>900</v>
      </c>
      <c r="F54" s="4">
        <v>1800</v>
      </c>
      <c r="G54" s="4">
        <v>900</v>
      </c>
    </row>
    <row r="55" spans="1:7" x14ac:dyDescent="0.35">
      <c r="A55" s="1">
        <v>53</v>
      </c>
      <c r="B55" s="20" t="s">
        <v>190</v>
      </c>
      <c r="C55" s="4">
        <v>0</v>
      </c>
      <c r="D55" s="4">
        <v>867</v>
      </c>
      <c r="E55" s="4">
        <v>867</v>
      </c>
      <c r="F55" s="4">
        <v>867</v>
      </c>
      <c r="G55" s="4">
        <v>867</v>
      </c>
    </row>
    <row r="56" spans="1:7" x14ac:dyDescent="0.35">
      <c r="A56" s="1">
        <v>54</v>
      </c>
      <c r="B56" s="1" t="s">
        <v>100</v>
      </c>
      <c r="C56" s="4">
        <v>551.36</v>
      </c>
      <c r="D56" s="4">
        <v>273.64</v>
      </c>
      <c r="E56" s="4">
        <v>825</v>
      </c>
      <c r="F56" s="4">
        <v>825</v>
      </c>
      <c r="G56" s="4">
        <v>825</v>
      </c>
    </row>
    <row r="57" spans="1:7" x14ac:dyDescent="0.35">
      <c r="A57" s="1">
        <v>55</v>
      </c>
      <c r="B57" s="1" t="s">
        <v>93</v>
      </c>
      <c r="C57" s="4">
        <v>237.78</v>
      </c>
      <c r="D57" s="4">
        <v>551.09</v>
      </c>
      <c r="E57" s="4">
        <v>788.87</v>
      </c>
      <c r="F57" s="4">
        <v>789</v>
      </c>
      <c r="G57" s="4">
        <v>788.87</v>
      </c>
    </row>
    <row r="58" spans="1:7" x14ac:dyDescent="0.35">
      <c r="A58" s="1">
        <v>56</v>
      </c>
      <c r="B58" s="1" t="s">
        <v>73</v>
      </c>
      <c r="C58" s="4">
        <v>15.4</v>
      </c>
      <c r="D58" s="4">
        <v>765.14</v>
      </c>
      <c r="E58" s="4">
        <v>780.54</v>
      </c>
      <c r="F58" s="4">
        <v>2461.2200000000003</v>
      </c>
      <c r="G58" s="4">
        <v>765.14</v>
      </c>
    </row>
    <row r="59" spans="1:7" x14ac:dyDescent="0.35">
      <c r="A59" s="1">
        <v>57</v>
      </c>
      <c r="B59" s="1" t="s">
        <v>191</v>
      </c>
      <c r="C59" s="4">
        <v>0</v>
      </c>
      <c r="D59" s="4">
        <v>537.9</v>
      </c>
      <c r="E59" s="4">
        <v>537.9</v>
      </c>
      <c r="F59" s="4">
        <v>532.5</v>
      </c>
      <c r="G59" s="4">
        <v>532.5</v>
      </c>
    </row>
    <row r="60" spans="1:7" x14ac:dyDescent="0.35">
      <c r="A60" s="1">
        <v>58</v>
      </c>
      <c r="B60" s="1" t="s">
        <v>182</v>
      </c>
      <c r="C60" s="4">
        <v>0</v>
      </c>
      <c r="D60" s="4">
        <v>0</v>
      </c>
      <c r="E60" s="4">
        <v>0</v>
      </c>
      <c r="F60" s="4">
        <v>9306</v>
      </c>
      <c r="G60" s="4">
        <v>412.5</v>
      </c>
    </row>
    <row r="61" spans="1:7" x14ac:dyDescent="0.35">
      <c r="A61" s="1">
        <v>59</v>
      </c>
      <c r="B61" s="1" t="s">
        <v>106</v>
      </c>
      <c r="C61" s="4">
        <v>0</v>
      </c>
      <c r="D61" s="4">
        <v>412.5</v>
      </c>
      <c r="E61" s="4">
        <v>412.5</v>
      </c>
      <c r="F61" s="4">
        <v>432.27</v>
      </c>
      <c r="G61" s="4">
        <v>412.5</v>
      </c>
    </row>
    <row r="62" spans="1:7" x14ac:dyDescent="0.35">
      <c r="A62" s="1">
        <v>60</v>
      </c>
      <c r="B62" s="1" t="s">
        <v>112</v>
      </c>
      <c r="C62" s="4">
        <v>7.5</v>
      </c>
      <c r="D62" s="4">
        <v>412.5</v>
      </c>
      <c r="E62" s="4">
        <v>420</v>
      </c>
      <c r="F62" s="4">
        <v>1428.5700000000002</v>
      </c>
      <c r="G62" s="4">
        <v>388.5</v>
      </c>
    </row>
    <row r="63" spans="1:7" x14ac:dyDescent="0.35">
      <c r="A63" s="1">
        <v>61</v>
      </c>
      <c r="B63" s="1" t="s">
        <v>187</v>
      </c>
      <c r="C63" s="4">
        <v>0</v>
      </c>
      <c r="D63" s="4">
        <v>802.5</v>
      </c>
      <c r="E63" s="4">
        <v>802.5</v>
      </c>
      <c r="F63" s="4">
        <v>375</v>
      </c>
      <c r="G63" s="4">
        <v>375</v>
      </c>
    </row>
    <row r="64" spans="1:7" x14ac:dyDescent="0.35">
      <c r="A64" s="1">
        <v>62</v>
      </c>
      <c r="B64" s="1" t="s">
        <v>102</v>
      </c>
      <c r="C64" s="4">
        <v>989.32</v>
      </c>
      <c r="D64" s="4">
        <v>75</v>
      </c>
      <c r="E64" s="4">
        <v>1064.3200000000002</v>
      </c>
      <c r="F64" s="4">
        <v>2505.5</v>
      </c>
      <c r="G64" s="4">
        <v>340</v>
      </c>
    </row>
    <row r="65" spans="1:7" x14ac:dyDescent="0.35">
      <c r="A65" s="1">
        <v>63</v>
      </c>
      <c r="B65" s="1" t="s">
        <v>195</v>
      </c>
      <c r="C65" s="4">
        <v>0</v>
      </c>
      <c r="D65" s="4">
        <v>215.55</v>
      </c>
      <c r="E65" s="4">
        <v>215.55</v>
      </c>
      <c r="F65" s="4">
        <v>215.55</v>
      </c>
      <c r="G65" s="4">
        <v>215.55</v>
      </c>
    </row>
    <row r="66" spans="1:7" x14ac:dyDescent="0.35">
      <c r="A66" s="1">
        <v>64</v>
      </c>
      <c r="B66" s="1" t="s">
        <v>168</v>
      </c>
      <c r="C66" s="4">
        <v>0</v>
      </c>
      <c r="D66" s="4">
        <v>210</v>
      </c>
      <c r="E66" s="4">
        <v>210</v>
      </c>
      <c r="F66" s="4">
        <v>210</v>
      </c>
      <c r="G66" s="4">
        <v>210</v>
      </c>
    </row>
    <row r="67" spans="1:7" x14ac:dyDescent="0.35">
      <c r="A67" s="1">
        <v>65</v>
      </c>
      <c r="B67" s="1" t="s">
        <v>194</v>
      </c>
      <c r="C67" s="4">
        <v>0</v>
      </c>
      <c r="D67" s="4">
        <v>162.66</v>
      </c>
      <c r="E67" s="4">
        <v>162.66</v>
      </c>
      <c r="F67" s="4">
        <v>162.66</v>
      </c>
      <c r="G67" s="4">
        <v>162.66</v>
      </c>
    </row>
    <row r="68" spans="1:7" x14ac:dyDescent="0.35">
      <c r="A68" s="1">
        <v>66</v>
      </c>
      <c r="B68" s="1" t="s">
        <v>169</v>
      </c>
      <c r="C68" s="4">
        <v>0</v>
      </c>
      <c r="D68" s="4">
        <v>91.6</v>
      </c>
      <c r="E68" s="4">
        <v>91.6</v>
      </c>
      <c r="F68" s="4">
        <v>62.09</v>
      </c>
      <c r="G68" s="4">
        <v>62.09</v>
      </c>
    </row>
    <row r="69" spans="1:7" x14ac:dyDescent="0.35">
      <c r="A69" s="1">
        <v>67</v>
      </c>
      <c r="B69" s="1" t="s">
        <v>127</v>
      </c>
      <c r="C69" s="4">
        <v>73.739999999999995</v>
      </c>
      <c r="D69" s="4">
        <v>0</v>
      </c>
      <c r="E69" s="4">
        <v>73.739999999999995</v>
      </c>
      <c r="F69" s="4">
        <v>50</v>
      </c>
      <c r="G69" s="4">
        <v>50</v>
      </c>
    </row>
    <row r="70" spans="1:7" x14ac:dyDescent="0.35">
      <c r="A70" s="1">
        <v>68</v>
      </c>
      <c r="B70" s="1" t="s">
        <v>148</v>
      </c>
      <c r="C70" s="4">
        <v>0</v>
      </c>
      <c r="D70" s="4">
        <v>19.559999999999999</v>
      </c>
      <c r="E70" s="4">
        <v>19.559999999999999</v>
      </c>
      <c r="F70" s="4">
        <v>19.559999999999999</v>
      </c>
      <c r="G70" s="4">
        <v>19.559999999999999</v>
      </c>
    </row>
    <row r="71" spans="1:7" x14ac:dyDescent="0.35">
      <c r="A71" s="1">
        <v>69</v>
      </c>
      <c r="B71" s="1" t="s">
        <v>155</v>
      </c>
      <c r="C71" s="4">
        <v>0</v>
      </c>
      <c r="D71" s="4">
        <v>11.72</v>
      </c>
      <c r="E71" s="4">
        <v>11.72</v>
      </c>
      <c r="F71" s="4">
        <v>11.72</v>
      </c>
      <c r="G71" s="4">
        <v>11.72</v>
      </c>
    </row>
    <row r="72" spans="1:7" x14ac:dyDescent="0.35">
      <c r="A72" s="1">
        <v>70</v>
      </c>
      <c r="B72" s="1" t="s">
        <v>196</v>
      </c>
      <c r="C72" s="4">
        <v>0</v>
      </c>
      <c r="D72" s="4">
        <v>1.3</v>
      </c>
      <c r="E72" s="4">
        <v>1.3</v>
      </c>
      <c r="F72" s="4">
        <v>1.3</v>
      </c>
      <c r="G72" s="4">
        <v>1.3</v>
      </c>
    </row>
    <row r="73" spans="1:7" x14ac:dyDescent="0.35">
      <c r="A73" s="1">
        <v>71</v>
      </c>
      <c r="B73" s="1" t="s">
        <v>104</v>
      </c>
      <c r="C73" s="4">
        <v>0</v>
      </c>
      <c r="D73" s="4">
        <v>0</v>
      </c>
      <c r="E73" s="4">
        <v>0</v>
      </c>
      <c r="F73" s="4">
        <v>3300</v>
      </c>
      <c r="G73" s="4">
        <v>0</v>
      </c>
    </row>
    <row r="74" spans="1:7" x14ac:dyDescent="0.35">
      <c r="A74" s="1">
        <v>72</v>
      </c>
      <c r="B74" s="20" t="s">
        <v>61</v>
      </c>
      <c r="C74" s="4">
        <v>4206.16</v>
      </c>
      <c r="D74" s="4">
        <v>0</v>
      </c>
      <c r="E74" s="4">
        <v>4206.16</v>
      </c>
      <c r="F74" s="4">
        <v>1350</v>
      </c>
      <c r="G74" s="4">
        <v>0</v>
      </c>
    </row>
    <row r="75" spans="1:7" x14ac:dyDescent="0.35">
      <c r="A75" s="1">
        <v>73</v>
      </c>
      <c r="B75" s="1" t="s">
        <v>110</v>
      </c>
      <c r="C75" s="4">
        <v>0</v>
      </c>
      <c r="D75" s="4">
        <v>0</v>
      </c>
      <c r="E75" s="4">
        <v>0</v>
      </c>
      <c r="F75" s="4">
        <v>1206</v>
      </c>
      <c r="G75" s="4">
        <v>0</v>
      </c>
    </row>
    <row r="76" spans="1:7" x14ac:dyDescent="0.35">
      <c r="A76" s="1">
        <v>74</v>
      </c>
      <c r="B76" s="1" t="s">
        <v>75</v>
      </c>
      <c r="C76" s="4">
        <v>0</v>
      </c>
      <c r="D76" s="4">
        <v>0</v>
      </c>
      <c r="E76" s="4">
        <v>0</v>
      </c>
      <c r="F76" s="4">
        <v>965.79</v>
      </c>
      <c r="G76" s="4">
        <v>0</v>
      </c>
    </row>
    <row r="77" spans="1:7" x14ac:dyDescent="0.35">
      <c r="A77" s="1">
        <v>75</v>
      </c>
      <c r="B77" s="1" t="s">
        <v>180</v>
      </c>
      <c r="C77" s="4">
        <v>0</v>
      </c>
      <c r="D77" s="4">
        <v>0</v>
      </c>
      <c r="E77" s="4">
        <v>0</v>
      </c>
      <c r="F77" s="4">
        <v>495</v>
      </c>
      <c r="G77" s="4">
        <v>0</v>
      </c>
    </row>
    <row r="78" spans="1:7" x14ac:dyDescent="0.35">
      <c r="A78" s="1">
        <v>76</v>
      </c>
      <c r="B78" s="1" t="s">
        <v>198</v>
      </c>
      <c r="C78" s="4">
        <v>0</v>
      </c>
      <c r="D78" s="4">
        <v>0</v>
      </c>
      <c r="E78" s="4">
        <v>0</v>
      </c>
      <c r="F78" s="4">
        <v>469.5</v>
      </c>
      <c r="G78" s="4">
        <v>0</v>
      </c>
    </row>
    <row r="79" spans="1:7" x14ac:dyDescent="0.35">
      <c r="A79" s="1">
        <v>77</v>
      </c>
      <c r="B79" s="1" t="s">
        <v>176</v>
      </c>
      <c r="C79" s="4">
        <v>0</v>
      </c>
      <c r="D79" s="4">
        <v>0</v>
      </c>
      <c r="E79" s="4">
        <v>0</v>
      </c>
      <c r="F79" s="4">
        <v>450</v>
      </c>
      <c r="G79" s="4">
        <v>0</v>
      </c>
    </row>
    <row r="80" spans="1:7" x14ac:dyDescent="0.35">
      <c r="A80" s="1">
        <v>78</v>
      </c>
      <c r="B80" s="1" t="s">
        <v>72</v>
      </c>
      <c r="C80" s="4">
        <v>0</v>
      </c>
      <c r="D80" s="4">
        <v>0</v>
      </c>
      <c r="E80" s="4">
        <v>0</v>
      </c>
      <c r="F80" s="4">
        <v>9.5399999999999991</v>
      </c>
      <c r="G80" s="4">
        <v>0</v>
      </c>
    </row>
    <row r="81" spans="1:7" x14ac:dyDescent="0.35">
      <c r="A81" s="1">
        <v>79</v>
      </c>
      <c r="B81" s="1" t="s">
        <v>74</v>
      </c>
      <c r="C81" s="4">
        <v>921.92</v>
      </c>
      <c r="D81" s="4">
        <v>0</v>
      </c>
      <c r="E81" s="4">
        <v>921.92</v>
      </c>
      <c r="F81" s="4">
        <v>0</v>
      </c>
      <c r="G81" s="4">
        <v>0</v>
      </c>
    </row>
    <row r="82" spans="1:7" x14ac:dyDescent="0.35">
      <c r="A82" s="1">
        <v>80</v>
      </c>
      <c r="B82" s="63" t="s">
        <v>96</v>
      </c>
      <c r="C82" s="4">
        <v>241.05</v>
      </c>
      <c r="D82" s="4">
        <v>0</v>
      </c>
      <c r="E82" s="4">
        <v>241.05</v>
      </c>
      <c r="F82" s="4">
        <v>0</v>
      </c>
      <c r="G82" s="4">
        <v>0</v>
      </c>
    </row>
    <row r="83" spans="1:7" x14ac:dyDescent="0.35">
      <c r="A83" s="1">
        <v>81</v>
      </c>
      <c r="B83" s="20" t="s">
        <v>63</v>
      </c>
      <c r="C83" s="4">
        <v>56.01</v>
      </c>
      <c r="D83" s="4">
        <v>0</v>
      </c>
      <c r="E83" s="4">
        <v>56.01</v>
      </c>
      <c r="F83" s="4">
        <v>0</v>
      </c>
      <c r="G83" s="4">
        <v>0</v>
      </c>
    </row>
    <row r="84" spans="1:7" x14ac:dyDescent="0.35">
      <c r="A84" s="106"/>
      <c r="B84" s="105"/>
      <c r="C84" s="96">
        <v>308790.14</v>
      </c>
      <c r="D84" s="96">
        <v>4553500.4299999988</v>
      </c>
      <c r="E84" s="96">
        <v>4862290.57</v>
      </c>
      <c r="F84" s="96">
        <v>5588887.7100000009</v>
      </c>
      <c r="G84" s="96">
        <v>4577883.5600000005</v>
      </c>
    </row>
  </sheetData>
  <sortState ref="A3:G90">
    <sortCondition descending="1" ref="G84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7" t="s">
        <v>59</v>
      </c>
      <c r="B1" s="77" t="s">
        <v>46</v>
      </c>
      <c r="C1" s="77" t="s">
        <v>113</v>
      </c>
      <c r="D1" s="77" t="s">
        <v>47</v>
      </c>
      <c r="E1" s="77" t="s">
        <v>53</v>
      </c>
      <c r="F1" s="77" t="s">
        <v>52</v>
      </c>
    </row>
    <row r="2" spans="1:6" x14ac:dyDescent="0.35">
      <c r="A2" s="69">
        <v>1</v>
      </c>
      <c r="B2" s="71" t="s">
        <v>54</v>
      </c>
      <c r="C2" s="67">
        <v>1360920.7600000021</v>
      </c>
      <c r="D2" s="67">
        <v>484172286.78955191</v>
      </c>
      <c r="E2" s="67">
        <f>D2/C2</f>
        <v>355.76816888997354</v>
      </c>
      <c r="F2" s="68">
        <f>C2/$C$58</f>
        <v>0.29728164601897417</v>
      </c>
    </row>
    <row r="3" spans="1:6" x14ac:dyDescent="0.35">
      <c r="A3" s="69">
        <v>2</v>
      </c>
      <c r="B3" s="71" t="s">
        <v>42</v>
      </c>
      <c r="C3" s="67">
        <v>865545.92000000027</v>
      </c>
      <c r="D3" s="67">
        <v>313589885.00049996</v>
      </c>
      <c r="E3" s="67">
        <f t="shared" ref="E3:E54" si="0">D3/C3</f>
        <v>362.30300178701077</v>
      </c>
      <c r="F3" s="68">
        <f t="shared" ref="F3:F55" si="1">C3/$C$58</f>
        <v>0.1890711960354011</v>
      </c>
    </row>
    <row r="4" spans="1:6" x14ac:dyDescent="0.35">
      <c r="A4" s="69">
        <v>3</v>
      </c>
      <c r="B4" s="71" t="s">
        <v>43</v>
      </c>
      <c r="C4" s="67">
        <v>469938.93000000011</v>
      </c>
      <c r="D4" s="67">
        <v>169551671.23749998</v>
      </c>
      <c r="E4" s="67">
        <f t="shared" si="0"/>
        <v>360.79511701126768</v>
      </c>
      <c r="F4" s="68">
        <f t="shared" si="1"/>
        <v>0.10265419026953142</v>
      </c>
    </row>
    <row r="5" spans="1:6" x14ac:dyDescent="0.35">
      <c r="A5" s="69">
        <v>4</v>
      </c>
      <c r="B5" s="71" t="s">
        <v>85</v>
      </c>
      <c r="C5" s="67">
        <v>240810.81</v>
      </c>
      <c r="D5" s="67">
        <v>87609651.006300032</v>
      </c>
      <c r="E5" s="67">
        <f t="shared" si="0"/>
        <v>363.81112212653591</v>
      </c>
      <c r="F5" s="68">
        <f t="shared" si="1"/>
        <v>5.2603087615448192E-2</v>
      </c>
    </row>
    <row r="6" spans="1:6" x14ac:dyDescent="0.35">
      <c r="A6" s="69">
        <v>5</v>
      </c>
      <c r="B6" s="71" t="s">
        <v>77</v>
      </c>
      <c r="C6" s="67">
        <v>211580.97000000009</v>
      </c>
      <c r="D6" s="67">
        <v>76451586.343299955</v>
      </c>
      <c r="E6" s="67">
        <f t="shared" si="0"/>
        <v>361.3348891599274</v>
      </c>
      <c r="F6" s="68">
        <f t="shared" si="1"/>
        <v>4.6218075935509376E-2</v>
      </c>
    </row>
    <row r="7" spans="1:6" x14ac:dyDescent="0.35">
      <c r="A7" s="69">
        <v>6</v>
      </c>
      <c r="B7" s="71" t="s">
        <v>134</v>
      </c>
      <c r="C7" s="67">
        <v>161136.35999999999</v>
      </c>
      <c r="D7" s="67">
        <v>57779437.927699998</v>
      </c>
      <c r="E7" s="67">
        <f t="shared" si="0"/>
        <v>358.57479918064428</v>
      </c>
      <c r="F7" s="68">
        <f t="shared" si="1"/>
        <v>3.519887692381584E-2</v>
      </c>
    </row>
    <row r="8" spans="1:6" x14ac:dyDescent="0.35">
      <c r="A8" s="69">
        <v>7</v>
      </c>
      <c r="B8" s="71" t="s">
        <v>98</v>
      </c>
      <c r="C8" s="67">
        <v>154726.5</v>
      </c>
      <c r="D8" s="67">
        <v>57500793.285000004</v>
      </c>
      <c r="E8" s="67">
        <f t="shared" si="0"/>
        <v>371.62860456999937</v>
      </c>
      <c r="F8" s="68">
        <f t="shared" si="1"/>
        <v>3.3798697142921635E-2</v>
      </c>
    </row>
    <row r="9" spans="1:6" x14ac:dyDescent="0.35">
      <c r="A9" s="69">
        <v>8</v>
      </c>
      <c r="B9" s="71" t="s">
        <v>138</v>
      </c>
      <c r="C9" s="67">
        <v>145766.76</v>
      </c>
      <c r="D9" s="67">
        <v>51867039.425000004</v>
      </c>
      <c r="E9" s="67">
        <f t="shared" si="0"/>
        <v>355.82213273451367</v>
      </c>
      <c r="F9" s="68">
        <f t="shared" si="1"/>
        <v>3.1841517611688651E-2</v>
      </c>
    </row>
    <row r="10" spans="1:6" x14ac:dyDescent="0.35">
      <c r="A10" s="69">
        <v>9</v>
      </c>
      <c r="B10" s="71" t="s">
        <v>48</v>
      </c>
      <c r="C10" s="67">
        <v>134520.92000000001</v>
      </c>
      <c r="D10" s="67">
        <v>46483495.661999993</v>
      </c>
      <c r="E10" s="67">
        <f t="shared" si="0"/>
        <v>345.54845195825294</v>
      </c>
      <c r="F10" s="68">
        <f t="shared" si="1"/>
        <v>2.9384958843295686E-2</v>
      </c>
    </row>
    <row r="11" spans="1:6" x14ac:dyDescent="0.35">
      <c r="A11" s="69">
        <v>10</v>
      </c>
      <c r="B11" s="71" t="s">
        <v>133</v>
      </c>
      <c r="C11" s="67">
        <v>105908.85999999999</v>
      </c>
      <c r="D11" s="67">
        <v>37416596.191500001</v>
      </c>
      <c r="E11" s="67">
        <f t="shared" si="0"/>
        <v>353.2905197119486</v>
      </c>
      <c r="F11" s="68">
        <f t="shared" si="1"/>
        <v>2.313489598673845E-2</v>
      </c>
    </row>
    <row r="12" spans="1:6" x14ac:dyDescent="0.35">
      <c r="A12" s="69">
        <v>11</v>
      </c>
      <c r="B12" s="71" t="s">
        <v>44</v>
      </c>
      <c r="C12" s="67">
        <v>104397.79000000001</v>
      </c>
      <c r="D12" s="67">
        <v>35808740.726499997</v>
      </c>
      <c r="E12" s="67">
        <f t="shared" si="0"/>
        <v>343.00286171287718</v>
      </c>
      <c r="F12" s="68">
        <f t="shared" si="1"/>
        <v>2.2804815507365146E-2</v>
      </c>
    </row>
    <row r="13" spans="1:6" x14ac:dyDescent="0.35">
      <c r="A13" s="69">
        <v>12</v>
      </c>
      <c r="B13" s="71" t="s">
        <v>71</v>
      </c>
      <c r="C13" s="67">
        <v>98560.36</v>
      </c>
      <c r="D13" s="67">
        <v>34514035.906599998</v>
      </c>
      <c r="E13" s="67">
        <f t="shared" si="0"/>
        <v>350.18171510940095</v>
      </c>
      <c r="F13" s="68">
        <f t="shared" si="1"/>
        <v>2.152967822536752E-2</v>
      </c>
    </row>
    <row r="14" spans="1:6" x14ac:dyDescent="0.35">
      <c r="A14" s="69">
        <v>13</v>
      </c>
      <c r="B14" s="71" t="s">
        <v>45</v>
      </c>
      <c r="C14" s="67">
        <v>57025.289999999994</v>
      </c>
      <c r="D14" s="67">
        <v>19713612.258800004</v>
      </c>
      <c r="E14" s="67">
        <f t="shared" si="0"/>
        <v>345.69946525129473</v>
      </c>
      <c r="F14" s="68">
        <f t="shared" si="1"/>
        <v>1.2456692978883886E-2</v>
      </c>
    </row>
    <row r="15" spans="1:6" x14ac:dyDescent="0.35">
      <c r="A15" s="69">
        <v>14</v>
      </c>
      <c r="B15" s="71" t="s">
        <v>139</v>
      </c>
      <c r="C15" s="67">
        <v>47212.5</v>
      </c>
      <c r="D15" s="67">
        <v>18140618.25</v>
      </c>
      <c r="E15" s="67">
        <f t="shared" si="0"/>
        <v>384.23337569499603</v>
      </c>
      <c r="F15" s="68">
        <f t="shared" si="1"/>
        <v>1.0313171879802022E-2</v>
      </c>
    </row>
    <row r="16" spans="1:6" x14ac:dyDescent="0.35">
      <c r="A16" s="69">
        <v>15</v>
      </c>
      <c r="B16" s="71" t="s">
        <v>129</v>
      </c>
      <c r="C16" s="67">
        <v>43423.58</v>
      </c>
      <c r="D16" s="67">
        <v>14821779.236500002</v>
      </c>
      <c r="E16" s="67">
        <f t="shared" si="0"/>
        <v>341.33019977855355</v>
      </c>
      <c r="F16" s="68">
        <f t="shared" si="1"/>
        <v>9.4855143060912587E-3</v>
      </c>
    </row>
    <row r="17" spans="1:6" x14ac:dyDescent="0.35">
      <c r="A17" s="69">
        <v>16</v>
      </c>
      <c r="B17" s="71" t="s">
        <v>94</v>
      </c>
      <c r="C17" s="67">
        <v>40135.46</v>
      </c>
      <c r="D17" s="67">
        <v>11372597.029999996</v>
      </c>
      <c r="E17" s="67">
        <f t="shared" si="0"/>
        <v>283.35534288133226</v>
      </c>
      <c r="F17" s="68">
        <f t="shared" si="1"/>
        <v>8.7672522627464944E-3</v>
      </c>
    </row>
    <row r="18" spans="1:6" x14ac:dyDescent="0.35">
      <c r="A18" s="69">
        <v>17</v>
      </c>
      <c r="B18" s="71" t="s">
        <v>144</v>
      </c>
      <c r="C18" s="67">
        <v>29827.5</v>
      </c>
      <c r="D18" s="67">
        <v>10608303.9</v>
      </c>
      <c r="E18" s="67">
        <f t="shared" si="0"/>
        <v>355.65514709580088</v>
      </c>
      <c r="F18" s="68">
        <f t="shared" si="1"/>
        <v>6.5155654592490304E-3</v>
      </c>
    </row>
    <row r="19" spans="1:6" x14ac:dyDescent="0.35">
      <c r="A19" s="69">
        <v>18</v>
      </c>
      <c r="B19" s="71" t="s">
        <v>140</v>
      </c>
      <c r="C19" s="67">
        <v>29737.7</v>
      </c>
      <c r="D19" s="67">
        <v>11218211.437650001</v>
      </c>
      <c r="E19" s="67">
        <f t="shared" si="0"/>
        <v>377.23870499904166</v>
      </c>
      <c r="F19" s="68">
        <f t="shared" si="1"/>
        <v>6.4959494076778099E-3</v>
      </c>
    </row>
    <row r="20" spans="1:6" x14ac:dyDescent="0.35">
      <c r="A20" s="69">
        <v>19</v>
      </c>
      <c r="B20" s="71" t="s">
        <v>128</v>
      </c>
      <c r="C20" s="67">
        <v>27264.960000000006</v>
      </c>
      <c r="D20" s="67">
        <v>5754287.3490000004</v>
      </c>
      <c r="E20" s="67">
        <f t="shared" si="0"/>
        <v>211.05064335322697</v>
      </c>
      <c r="F20" s="68">
        <f t="shared" si="1"/>
        <v>5.9558002388335083E-3</v>
      </c>
    </row>
    <row r="21" spans="1:6" x14ac:dyDescent="0.35">
      <c r="A21" s="69">
        <v>20</v>
      </c>
      <c r="B21" s="71" t="s">
        <v>123</v>
      </c>
      <c r="C21" s="67">
        <v>25918.97</v>
      </c>
      <c r="D21" s="67">
        <v>8924757.0469999984</v>
      </c>
      <c r="E21" s="67">
        <f t="shared" si="0"/>
        <v>344.33301350323711</v>
      </c>
      <c r="F21" s="68">
        <f t="shared" si="1"/>
        <v>5.6617800912349961E-3</v>
      </c>
    </row>
    <row r="22" spans="1:6" x14ac:dyDescent="0.35">
      <c r="A22" s="69">
        <v>21</v>
      </c>
      <c r="B22" s="71" t="s">
        <v>56</v>
      </c>
      <c r="C22" s="67">
        <v>22512</v>
      </c>
      <c r="D22" s="67">
        <v>7627105.5</v>
      </c>
      <c r="E22" s="67">
        <f t="shared" si="0"/>
        <v>338.8017723880597</v>
      </c>
      <c r="F22" s="68">
        <f t="shared" si="1"/>
        <v>4.9175562691681895E-3</v>
      </c>
    </row>
    <row r="23" spans="1:6" x14ac:dyDescent="0.35">
      <c r="A23" s="69">
        <v>22</v>
      </c>
      <c r="B23" s="71" t="s">
        <v>170</v>
      </c>
      <c r="C23" s="67">
        <v>22507.5</v>
      </c>
      <c r="D23" s="67">
        <v>8640831</v>
      </c>
      <c r="E23" s="67">
        <f t="shared" si="0"/>
        <v>383.90896367877372</v>
      </c>
      <c r="F23" s="68">
        <f t="shared" si="1"/>
        <v>4.9165732821740858E-3</v>
      </c>
    </row>
    <row r="24" spans="1:6" x14ac:dyDescent="0.35">
      <c r="A24" s="69">
        <v>23</v>
      </c>
      <c r="B24" s="71" t="s">
        <v>101</v>
      </c>
      <c r="C24" s="67">
        <v>18831.43</v>
      </c>
      <c r="D24" s="67">
        <v>6850116.4631999992</v>
      </c>
      <c r="E24" s="67">
        <f t="shared" si="0"/>
        <v>363.75976031559998</v>
      </c>
      <c r="F24" s="68">
        <f t="shared" si="1"/>
        <v>4.1135668378598934E-3</v>
      </c>
    </row>
    <row r="25" spans="1:6" x14ac:dyDescent="0.35">
      <c r="A25" s="69">
        <v>24</v>
      </c>
      <c r="B25" s="71" t="s">
        <v>173</v>
      </c>
      <c r="C25" s="67">
        <v>18270</v>
      </c>
      <c r="D25" s="67">
        <v>2386845</v>
      </c>
      <c r="E25" s="67">
        <f t="shared" si="0"/>
        <v>130.64285714285714</v>
      </c>
      <c r="F25" s="68">
        <f t="shared" si="1"/>
        <v>3.9909271960600042E-3</v>
      </c>
    </row>
    <row r="26" spans="1:6" x14ac:dyDescent="0.35">
      <c r="A26" s="69">
        <v>25</v>
      </c>
      <c r="B26" s="71" t="s">
        <v>107</v>
      </c>
      <c r="C26" s="67">
        <v>17203.73</v>
      </c>
      <c r="D26" s="67">
        <v>2254810.81</v>
      </c>
      <c r="E26" s="67">
        <f t="shared" si="0"/>
        <v>131.06522887769106</v>
      </c>
      <c r="F26" s="68">
        <f t="shared" si="1"/>
        <v>3.758009520014963E-3</v>
      </c>
    </row>
    <row r="27" spans="1:6" x14ac:dyDescent="0.35">
      <c r="A27" s="69">
        <v>26</v>
      </c>
      <c r="B27" s="71" t="s">
        <v>105</v>
      </c>
      <c r="C27" s="67">
        <v>14582.060000000001</v>
      </c>
      <c r="D27" s="67">
        <v>4954544.9958000006</v>
      </c>
      <c r="E27" s="67">
        <f t="shared" si="0"/>
        <v>339.769895049122</v>
      </c>
      <c r="F27" s="68">
        <f t="shared" si="1"/>
        <v>3.1853278504969211E-3</v>
      </c>
    </row>
    <row r="28" spans="1:6" x14ac:dyDescent="0.35">
      <c r="A28" s="69">
        <v>27</v>
      </c>
      <c r="B28" s="71" t="s">
        <v>137</v>
      </c>
      <c r="C28" s="67">
        <v>11740.57</v>
      </c>
      <c r="D28" s="67">
        <v>4509893.9266999997</v>
      </c>
      <c r="E28" s="67">
        <f t="shared" si="0"/>
        <v>384.12904370912145</v>
      </c>
      <c r="F28" s="68">
        <f t="shared" si="1"/>
        <v>2.5646283585246963E-3</v>
      </c>
    </row>
    <row r="29" spans="1:6" x14ac:dyDescent="0.35">
      <c r="A29" s="69">
        <v>28</v>
      </c>
      <c r="B29" s="71" t="s">
        <v>157</v>
      </c>
      <c r="C29" s="67">
        <v>11400</v>
      </c>
      <c r="D29" s="67">
        <v>4102464</v>
      </c>
      <c r="E29" s="67">
        <f t="shared" si="0"/>
        <v>359.86526315789473</v>
      </c>
      <c r="F29" s="68">
        <f t="shared" si="1"/>
        <v>2.4902337183954049E-3</v>
      </c>
    </row>
    <row r="30" spans="1:6" x14ac:dyDescent="0.35">
      <c r="A30" s="69">
        <v>29</v>
      </c>
      <c r="B30" s="71" t="s">
        <v>135</v>
      </c>
      <c r="C30" s="67">
        <v>10875</v>
      </c>
      <c r="D30" s="67">
        <v>3799094.25</v>
      </c>
      <c r="E30" s="67">
        <f t="shared" si="0"/>
        <v>349.34199999999998</v>
      </c>
      <c r="F30" s="68">
        <f t="shared" si="1"/>
        <v>2.3755519024166692E-3</v>
      </c>
    </row>
    <row r="31" spans="1:6" x14ac:dyDescent="0.35">
      <c r="A31" s="69">
        <v>30</v>
      </c>
      <c r="B31" s="71" t="s">
        <v>130</v>
      </c>
      <c r="C31" s="67">
        <v>8931.4700000000012</v>
      </c>
      <c r="D31" s="67">
        <v>3318086.3202</v>
      </c>
      <c r="E31" s="67">
        <f t="shared" si="0"/>
        <v>371.50506245892331</v>
      </c>
      <c r="F31" s="68">
        <f t="shared" si="1"/>
        <v>1.9510041884944747E-3</v>
      </c>
    </row>
    <row r="32" spans="1:6" x14ac:dyDescent="0.35">
      <c r="A32" s="69">
        <v>31</v>
      </c>
      <c r="B32" s="71" t="s">
        <v>97</v>
      </c>
      <c r="C32" s="67">
        <v>7897.9400000000005</v>
      </c>
      <c r="D32" s="67">
        <v>2521093.2829999998</v>
      </c>
      <c r="E32" s="67">
        <f t="shared" si="0"/>
        <v>319.20896879439442</v>
      </c>
      <c r="F32" s="68">
        <f t="shared" si="1"/>
        <v>1.7252382889354216E-3</v>
      </c>
    </row>
    <row r="33" spans="1:6" x14ac:dyDescent="0.35">
      <c r="A33" s="69">
        <v>32</v>
      </c>
      <c r="B33" s="71" t="s">
        <v>145</v>
      </c>
      <c r="C33" s="67">
        <v>7552.5</v>
      </c>
      <c r="D33" s="67">
        <v>2844507.8250000002</v>
      </c>
      <c r="E33" s="67">
        <f t="shared" si="0"/>
        <v>376.63129096325724</v>
      </c>
      <c r="F33" s="68">
        <f t="shared" si="1"/>
        <v>1.6497798384369558E-3</v>
      </c>
    </row>
    <row r="34" spans="1:6" x14ac:dyDescent="0.35">
      <c r="A34" s="69">
        <v>33</v>
      </c>
      <c r="B34" s="71" t="s">
        <v>175</v>
      </c>
      <c r="C34" s="67">
        <v>6250.7300000000014</v>
      </c>
      <c r="D34" s="67">
        <v>1637626.1554999999</v>
      </c>
      <c r="E34" s="67">
        <f t="shared" si="0"/>
        <v>261.98958449653071</v>
      </c>
      <c r="F34" s="68">
        <f t="shared" si="1"/>
        <v>1.3654191763671679E-3</v>
      </c>
    </row>
    <row r="35" spans="1:6" x14ac:dyDescent="0.35">
      <c r="A35" s="69">
        <v>34</v>
      </c>
      <c r="B35" s="71" t="s">
        <v>162</v>
      </c>
      <c r="C35" s="67">
        <v>6210.87</v>
      </c>
      <c r="D35" s="67">
        <v>2160512.9909999999</v>
      </c>
      <c r="E35" s="67">
        <f t="shared" si="0"/>
        <v>347.8599601988127</v>
      </c>
      <c r="F35" s="68">
        <f t="shared" si="1"/>
        <v>1.3567120960149533E-3</v>
      </c>
    </row>
    <row r="36" spans="1:6" x14ac:dyDescent="0.35">
      <c r="A36" s="69">
        <v>35</v>
      </c>
      <c r="B36" s="71" t="s">
        <v>163</v>
      </c>
      <c r="C36" s="67">
        <v>5880</v>
      </c>
      <c r="D36" s="67">
        <v>2179604.625</v>
      </c>
      <c r="E36" s="67">
        <f t="shared" si="0"/>
        <v>370.68105867346941</v>
      </c>
      <c r="F36" s="68">
        <f t="shared" si="1"/>
        <v>1.2844363389618405E-3</v>
      </c>
    </row>
    <row r="37" spans="1:6" x14ac:dyDescent="0.35">
      <c r="A37" s="69">
        <v>36</v>
      </c>
      <c r="B37" s="71" t="s">
        <v>159</v>
      </c>
      <c r="C37" s="67">
        <v>4927.5</v>
      </c>
      <c r="D37" s="67">
        <v>1889070.0750000002</v>
      </c>
      <c r="E37" s="67">
        <f t="shared" si="0"/>
        <v>383.37292237442927</v>
      </c>
      <c r="F37" s="68">
        <f t="shared" si="1"/>
        <v>1.0763707585432771E-3</v>
      </c>
    </row>
    <row r="38" spans="1:6" x14ac:dyDescent="0.35">
      <c r="A38" s="69">
        <v>37</v>
      </c>
      <c r="B38" s="71" t="s">
        <v>149</v>
      </c>
      <c r="C38" s="67">
        <v>4537.17</v>
      </c>
      <c r="D38" s="67">
        <v>1697262.3030000001</v>
      </c>
      <c r="E38" s="67">
        <f t="shared" si="0"/>
        <v>374.07950396392465</v>
      </c>
      <c r="F38" s="68">
        <f t="shared" si="1"/>
        <v>9.9110646667474383E-4</v>
      </c>
    </row>
    <row r="39" spans="1:6" x14ac:dyDescent="0.35">
      <c r="A39" s="69">
        <v>38</v>
      </c>
      <c r="B39" s="71" t="s">
        <v>188</v>
      </c>
      <c r="C39" s="67">
        <v>3885</v>
      </c>
      <c r="D39" s="67">
        <v>1249166.25</v>
      </c>
      <c r="E39" s="67">
        <f t="shared" si="0"/>
        <v>321.53571428571428</v>
      </c>
      <c r="F39" s="68">
        <f t="shared" si="1"/>
        <v>8.4864543824264462E-4</v>
      </c>
    </row>
    <row r="40" spans="1:6" x14ac:dyDescent="0.35">
      <c r="A40" s="69">
        <v>39</v>
      </c>
      <c r="B40" s="71" t="s">
        <v>160</v>
      </c>
      <c r="C40" s="67">
        <v>2475</v>
      </c>
      <c r="D40" s="67">
        <v>896878.125</v>
      </c>
      <c r="E40" s="67">
        <f t="shared" si="0"/>
        <v>362.375</v>
      </c>
      <c r="F40" s="68">
        <f t="shared" si="1"/>
        <v>5.4064284675689716E-4</v>
      </c>
    </row>
    <row r="41" spans="1:6" x14ac:dyDescent="0.35">
      <c r="A41" s="69">
        <v>40</v>
      </c>
      <c r="B41" s="71" t="s">
        <v>167</v>
      </c>
      <c r="C41" s="67">
        <v>2475</v>
      </c>
      <c r="D41" s="67">
        <v>980153.625</v>
      </c>
      <c r="E41" s="67">
        <f t="shared" si="0"/>
        <v>396.02166666666665</v>
      </c>
      <c r="F41" s="68">
        <f t="shared" si="1"/>
        <v>5.4064284675689716E-4</v>
      </c>
    </row>
    <row r="42" spans="1:6" x14ac:dyDescent="0.35">
      <c r="A42" s="69">
        <v>41</v>
      </c>
      <c r="B42" s="71" t="s">
        <v>154</v>
      </c>
      <c r="C42" s="67">
        <v>2295</v>
      </c>
      <c r="D42" s="67">
        <v>793584.10499999998</v>
      </c>
      <c r="E42" s="67">
        <f t="shared" si="0"/>
        <v>345.7882810457516</v>
      </c>
      <c r="F42" s="68">
        <f t="shared" si="1"/>
        <v>5.0132336699275912E-4</v>
      </c>
    </row>
    <row r="43" spans="1:6" x14ac:dyDescent="0.35">
      <c r="A43" s="69">
        <v>42</v>
      </c>
      <c r="B43" s="71" t="s">
        <v>150</v>
      </c>
      <c r="C43" s="67">
        <v>1969.56</v>
      </c>
      <c r="D43" s="67">
        <v>680913.75</v>
      </c>
      <c r="E43" s="67">
        <f t="shared" si="0"/>
        <v>345.71871382440747</v>
      </c>
      <c r="F43" s="68">
        <f t="shared" si="1"/>
        <v>4.3023374757919768E-4</v>
      </c>
    </row>
    <row r="44" spans="1:6" x14ac:dyDescent="0.35">
      <c r="A44" s="69">
        <v>43</v>
      </c>
      <c r="B44" s="71" t="s">
        <v>177</v>
      </c>
      <c r="C44" s="67">
        <v>1650</v>
      </c>
      <c r="D44" s="67">
        <v>666517.5</v>
      </c>
      <c r="E44" s="67">
        <f t="shared" si="0"/>
        <v>403.95</v>
      </c>
      <c r="F44" s="68">
        <f t="shared" si="1"/>
        <v>3.6042856450459811E-4</v>
      </c>
    </row>
    <row r="45" spans="1:6" x14ac:dyDescent="0.35">
      <c r="A45" s="69">
        <v>44</v>
      </c>
      <c r="B45" s="71" t="s">
        <v>184</v>
      </c>
      <c r="C45" s="67">
        <v>1237.5</v>
      </c>
      <c r="D45" s="67">
        <v>466207.5</v>
      </c>
      <c r="E45" s="67">
        <f t="shared" si="0"/>
        <v>376.73333333333335</v>
      </c>
      <c r="F45" s="68">
        <f t="shared" si="1"/>
        <v>2.7032142337844858E-4</v>
      </c>
    </row>
    <row r="46" spans="1:6" x14ac:dyDescent="0.35">
      <c r="A46" s="69">
        <v>45</v>
      </c>
      <c r="B46" s="71" t="s">
        <v>164</v>
      </c>
      <c r="C46" s="67">
        <v>1237.5</v>
      </c>
      <c r="D46" s="67">
        <v>425760.18374999997</v>
      </c>
      <c r="E46" s="67">
        <f t="shared" si="0"/>
        <v>344.04863333333333</v>
      </c>
      <c r="F46" s="68">
        <f t="shared" si="1"/>
        <v>2.7032142337844858E-4</v>
      </c>
    </row>
    <row r="47" spans="1:6" x14ac:dyDescent="0.35">
      <c r="A47" s="69">
        <v>46</v>
      </c>
      <c r="B47" s="71" t="s">
        <v>132</v>
      </c>
      <c r="C47" s="67">
        <v>997.49</v>
      </c>
      <c r="D47" s="67">
        <v>353596.95260000002</v>
      </c>
      <c r="E47" s="67">
        <f t="shared" si="0"/>
        <v>354.4867142527745</v>
      </c>
      <c r="F47" s="68">
        <f t="shared" si="1"/>
        <v>2.178932659440555E-4</v>
      </c>
    </row>
    <row r="48" spans="1:6" x14ac:dyDescent="0.35">
      <c r="A48" s="69">
        <v>47</v>
      </c>
      <c r="B48" s="71" t="s">
        <v>189</v>
      </c>
      <c r="C48" s="67">
        <v>990</v>
      </c>
      <c r="D48" s="67">
        <v>362884.5</v>
      </c>
      <c r="E48" s="67">
        <f t="shared" si="0"/>
        <v>366.55</v>
      </c>
      <c r="F48" s="68">
        <f t="shared" si="1"/>
        <v>2.1625713870275886E-4</v>
      </c>
    </row>
    <row r="49" spans="1:6" x14ac:dyDescent="0.35">
      <c r="A49" s="69">
        <v>48</v>
      </c>
      <c r="B49" s="71" t="s">
        <v>158</v>
      </c>
      <c r="C49" s="67">
        <v>870</v>
      </c>
      <c r="D49" s="67">
        <v>280096.5</v>
      </c>
      <c r="E49" s="67">
        <f t="shared" si="0"/>
        <v>321.95</v>
      </c>
      <c r="F49" s="68">
        <f t="shared" si="1"/>
        <v>1.9004415219333354E-4</v>
      </c>
    </row>
    <row r="50" spans="1:6" x14ac:dyDescent="0.35">
      <c r="A50" s="69">
        <v>49</v>
      </c>
      <c r="B50" s="71" t="s">
        <v>171</v>
      </c>
      <c r="C50" s="67">
        <v>825</v>
      </c>
      <c r="D50" s="67">
        <v>285573.75</v>
      </c>
      <c r="E50" s="67">
        <f t="shared" si="0"/>
        <v>346.15</v>
      </c>
      <c r="F50" s="68">
        <f t="shared" si="1"/>
        <v>1.8021428225229905E-4</v>
      </c>
    </row>
    <row r="51" spans="1:6" x14ac:dyDescent="0.35">
      <c r="A51" s="69">
        <v>50</v>
      </c>
      <c r="B51" s="71" t="s">
        <v>131</v>
      </c>
      <c r="C51" s="67">
        <v>693.87</v>
      </c>
      <c r="D51" s="67">
        <v>245198.29520000002</v>
      </c>
      <c r="E51" s="67">
        <f t="shared" si="0"/>
        <v>353.37785925317428</v>
      </c>
      <c r="F51" s="68">
        <f t="shared" si="1"/>
        <v>1.5157004124412453E-4</v>
      </c>
    </row>
    <row r="52" spans="1:6" x14ac:dyDescent="0.35">
      <c r="A52" s="69">
        <v>51</v>
      </c>
      <c r="B52" s="71" t="s">
        <v>95</v>
      </c>
      <c r="C52" s="67">
        <v>536.51</v>
      </c>
      <c r="D52" s="67">
        <v>156048</v>
      </c>
      <c r="E52" s="67">
        <f t="shared" si="0"/>
        <v>290.85757954185385</v>
      </c>
      <c r="F52" s="68">
        <f t="shared" si="1"/>
        <v>1.1719607826809813E-4</v>
      </c>
    </row>
    <row r="53" spans="1:6" x14ac:dyDescent="0.35">
      <c r="A53" s="69">
        <v>52</v>
      </c>
      <c r="B53" s="71" t="s">
        <v>151</v>
      </c>
      <c r="C53" s="67">
        <v>427.5</v>
      </c>
      <c r="D53" s="67">
        <v>138125.25</v>
      </c>
      <c r="E53" s="67">
        <f t="shared" si="0"/>
        <v>323.10000000000002</v>
      </c>
      <c r="F53" s="68">
        <f t="shared" si="1"/>
        <v>9.3383764439827692E-5</v>
      </c>
    </row>
    <row r="54" spans="1:6" x14ac:dyDescent="0.35">
      <c r="A54" s="69">
        <v>53</v>
      </c>
      <c r="B54" s="71" t="s">
        <v>161</v>
      </c>
      <c r="C54" s="67">
        <v>412.5</v>
      </c>
      <c r="D54" s="67">
        <v>136950</v>
      </c>
      <c r="E54" s="67">
        <f t="shared" si="0"/>
        <v>332</v>
      </c>
      <c r="F54" s="68">
        <f t="shared" si="1"/>
        <v>9.0107141126149527E-5</v>
      </c>
    </row>
    <row r="55" spans="1:6" x14ac:dyDescent="0.35">
      <c r="A55" s="69">
        <v>54</v>
      </c>
      <c r="B55" s="71" t="s">
        <v>124</v>
      </c>
      <c r="C55" s="67">
        <v>340</v>
      </c>
      <c r="D55" s="67">
        <v>126039.25</v>
      </c>
      <c r="E55" s="67">
        <f t="shared" ref="E55" si="2">D55/C55</f>
        <v>370.70367647058822</v>
      </c>
      <c r="F55" s="68">
        <f t="shared" si="1"/>
        <v>7.4270128443371721E-5</v>
      </c>
    </row>
    <row r="56" spans="1:6" x14ac:dyDescent="0.35">
      <c r="A56" s="69">
        <v>55</v>
      </c>
      <c r="B56" s="71" t="s">
        <v>178</v>
      </c>
      <c r="C56" s="67">
        <v>75</v>
      </c>
      <c r="D56" s="67">
        <v>36887.25</v>
      </c>
      <c r="E56" s="67">
        <f t="shared" ref="E56:E58" si="3">D56/C56</f>
        <v>491.83</v>
      </c>
      <c r="F56" s="68">
        <f t="shared" ref="F56:F58" si="4">C56/$C$58</f>
        <v>1.6383116568390823E-5</v>
      </c>
    </row>
    <row r="57" spans="1:6" x14ac:dyDescent="0.35">
      <c r="A57" s="69">
        <v>56</v>
      </c>
      <c r="B57" s="71" t="s">
        <v>185</v>
      </c>
      <c r="C57" s="67">
        <v>19.760000000000002</v>
      </c>
      <c r="D57" s="67">
        <v>189696.00000000003</v>
      </c>
      <c r="E57" s="67">
        <f t="shared" si="3"/>
        <v>9600</v>
      </c>
      <c r="F57" s="68">
        <f t="shared" si="4"/>
        <v>4.3164051118853691E-6</v>
      </c>
    </row>
    <row r="58" spans="1:6" x14ac:dyDescent="0.35">
      <c r="A58" s="105"/>
      <c r="B58" s="97" t="s">
        <v>50</v>
      </c>
      <c r="C58" s="98">
        <v>4577883.5600000024</v>
      </c>
      <c r="D58" s="98">
        <v>1625143132.3203518</v>
      </c>
      <c r="E58" s="103">
        <f t="shared" si="3"/>
        <v>354.9987916949882</v>
      </c>
      <c r="F58" s="104">
        <f t="shared" si="4"/>
        <v>1</v>
      </c>
    </row>
  </sheetData>
  <sortState ref="A2:F21">
    <sortCondition descending="1" ref="C14"/>
  </sortState>
  <conditionalFormatting sqref="B1:B1048576">
    <cfRule type="duplicateValues" dxfId="9" priority="13"/>
  </conditionalFormatting>
  <conditionalFormatting sqref="B1:B1048576">
    <cfRule type="duplicateValues" dxfId="8" priority="14"/>
  </conditionalFormatting>
  <conditionalFormatting sqref="B1:B1048576">
    <cfRule type="duplicateValues" dxfId="7" priority="15"/>
  </conditionalFormatting>
  <conditionalFormatting sqref="B1:B1048576">
    <cfRule type="duplicateValues" dxfId="6" priority="16"/>
  </conditionalFormatting>
  <conditionalFormatting sqref="B1:B1048576">
    <cfRule type="duplicateValues" dxfId="5" priority="17"/>
  </conditionalFormatting>
  <conditionalFormatting sqref="B1:B1048576">
    <cfRule type="duplicateValues" dxfId="4" priority="18"/>
  </conditionalFormatting>
  <conditionalFormatting sqref="B1:B1048576">
    <cfRule type="duplicateValues" dxfId="3" priority="19"/>
  </conditionalFormatting>
  <conditionalFormatting sqref="B1:B1048576">
    <cfRule type="duplicateValues" dxfId="2" priority="20"/>
  </conditionalFormatting>
  <conditionalFormatting sqref="B1:B1048576">
    <cfRule type="duplicateValues" dxfId="1" priority="21"/>
  </conditionalFormatting>
  <conditionalFormatting sqref="B1:B1048576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2025-05-30T15:26:43Z</dcterms:modified>
</cp:coreProperties>
</file>